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LEN-MP1AKZON\Desktop\OFICINA\ALEX L\Pliegos\2021\30. OBRA AULAS NUEVO\"/>
    </mc:Choice>
  </mc:AlternateContent>
  <bookViews>
    <workbookView xWindow="0" yWindow="0" windowWidth="20490" windowHeight="7650" activeTab="1"/>
  </bookViews>
  <sheets>
    <sheet name="ACTA DE APERTURA" sheetId="62" r:id="rId1"/>
    <sheet name="VERIFICACIÓN JURIDICA" sheetId="64" r:id="rId2"/>
    <sheet name="CORREC. ARITM." sheetId="56" state="hidden" r:id="rId3"/>
    <sheet name="PROPUESTA ECONOMICA" sheetId="32" state="hidden" r:id="rId4"/>
  </sheets>
  <externalReferences>
    <externalReference r:id="rId5"/>
    <externalReference r:id="rId6"/>
    <externalReference r:id="rId7"/>
  </externalReferences>
  <definedNames>
    <definedName name="_Toc212325127" localSheetId="1">'VERIFICACIÓN JURIDICA'!#REF!</definedName>
    <definedName name="ELECTRICA">'[1]3.PRESUP. ELECTRICO'!$A$4:$G$212</definedName>
    <definedName name="Export" localSheetId="2" hidden="1">{"'Hoja1'!$A$1:$I$70"}</definedName>
    <definedName name="Export" localSheetId="1" hidden="1">{"'Hoja1'!$A$1:$I$70"}</definedName>
    <definedName name="Export" hidden="1">{"'Hoja1'!$A$1:$I$70"}</definedName>
    <definedName name="formula" localSheetId="2">'[2]VERIFICACION TECNICA'!$A$34:$B$37</definedName>
    <definedName name="formula" localSheetId="1">#REF!</definedName>
    <definedName name="formula">#REF!</definedName>
    <definedName name="HTML_CodePage" hidden="1">1252</definedName>
    <definedName name="HTML_Control" localSheetId="2" hidden="1">{"'Hoja1'!$A$1:$I$70"}</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1">'VERIFICACIÓN JURIDICA'!$A:$B,'VERIFICACIÓN JURIDICA'!$1:$10</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11" i="56" l="1"/>
  <c r="I11" i="56"/>
  <c r="K11" i="56"/>
  <c r="L11" i="56"/>
  <c r="N11" i="56"/>
  <c r="O11" i="56"/>
  <c r="Q11" i="56"/>
  <c r="R11" i="56"/>
  <c r="T11" i="56"/>
  <c r="U11" i="56"/>
  <c r="W11" i="56"/>
  <c r="X11" i="56"/>
  <c r="H12" i="56"/>
  <c r="I12" i="56"/>
  <c r="K12" i="56"/>
  <c r="L12" i="56"/>
  <c r="N12" i="56"/>
  <c r="O12" i="56"/>
  <c r="Q12" i="56"/>
  <c r="R12" i="56"/>
  <c r="T12" i="56"/>
  <c r="U12" i="56"/>
  <c r="W12" i="56"/>
  <c r="X12" i="56"/>
  <c r="H13" i="56"/>
  <c r="I13" i="56"/>
  <c r="K13" i="56"/>
  <c r="L13" i="56"/>
  <c r="N13" i="56"/>
  <c r="O13" i="56"/>
  <c r="Q13" i="56"/>
  <c r="R13" i="56"/>
  <c r="T13" i="56"/>
  <c r="U13" i="56"/>
  <c r="W13" i="56"/>
  <c r="X13" i="56"/>
  <c r="H14" i="56"/>
  <c r="I14" i="56"/>
  <c r="K14" i="56"/>
  <c r="L14" i="56"/>
  <c r="N14" i="56"/>
  <c r="O14" i="56"/>
  <c r="Q14" i="56"/>
  <c r="R14" i="56"/>
  <c r="T14" i="56"/>
  <c r="U14" i="56"/>
  <c r="W14" i="56"/>
  <c r="X14" i="56"/>
  <c r="H15" i="56"/>
  <c r="I15" i="56"/>
  <c r="K15" i="56"/>
  <c r="L15" i="56"/>
  <c r="N15" i="56"/>
  <c r="O15" i="56"/>
  <c r="Q15" i="56"/>
  <c r="R15" i="56"/>
  <c r="T15" i="56"/>
  <c r="U15" i="56"/>
  <c r="W15" i="56"/>
  <c r="X15" i="56"/>
  <c r="H16" i="56"/>
  <c r="I16" i="56"/>
  <c r="K16" i="56"/>
  <c r="L16" i="56"/>
  <c r="N16" i="56"/>
  <c r="O16" i="56"/>
  <c r="Q16" i="56"/>
  <c r="R16" i="56"/>
  <c r="T16" i="56"/>
  <c r="U16" i="56"/>
  <c r="W16" i="56"/>
  <c r="X16" i="56"/>
  <c r="H17" i="56"/>
  <c r="I17" i="56"/>
  <c r="K17" i="56"/>
  <c r="L17" i="56"/>
  <c r="N17" i="56"/>
  <c r="O17" i="56"/>
  <c r="Q17" i="56"/>
  <c r="R17" i="56"/>
  <c r="T17" i="56"/>
  <c r="U17" i="56"/>
  <c r="W17" i="56"/>
  <c r="X17" i="56"/>
  <c r="H18" i="56"/>
  <c r="I18" i="56"/>
  <c r="K18" i="56"/>
  <c r="L18" i="56"/>
  <c r="N18" i="56"/>
  <c r="O18" i="56"/>
  <c r="Q18" i="56"/>
  <c r="R18" i="56"/>
  <c r="T18" i="56"/>
  <c r="U18" i="56"/>
  <c r="W18" i="56"/>
  <c r="X18" i="56"/>
  <c r="H19" i="56"/>
  <c r="I19" i="56"/>
  <c r="K19" i="56"/>
  <c r="L19" i="56"/>
  <c r="N19" i="56"/>
  <c r="O19" i="56"/>
  <c r="Q19" i="56"/>
  <c r="R19" i="56"/>
  <c r="T19" i="56"/>
  <c r="U19" i="56"/>
  <c r="W19" i="56"/>
  <c r="X19" i="56"/>
  <c r="H20" i="56"/>
  <c r="I20" i="56"/>
  <c r="K20" i="56"/>
  <c r="L20" i="56"/>
  <c r="N20" i="56"/>
  <c r="O20" i="56"/>
  <c r="Q20" i="56"/>
  <c r="R20" i="56"/>
  <c r="T20" i="56"/>
  <c r="U20" i="56"/>
  <c r="W20" i="56"/>
  <c r="X20" i="56"/>
  <c r="H21" i="56"/>
  <c r="I21" i="56"/>
  <c r="K21" i="56"/>
  <c r="L21" i="56"/>
  <c r="N21" i="56"/>
  <c r="O21" i="56"/>
  <c r="Q21" i="56"/>
  <c r="R21" i="56"/>
  <c r="T21" i="56"/>
  <c r="U21" i="56"/>
  <c r="W21" i="56"/>
  <c r="X21" i="56"/>
  <c r="H22" i="56"/>
  <c r="I22" i="56"/>
  <c r="K22" i="56"/>
  <c r="L22" i="56"/>
  <c r="N22" i="56"/>
  <c r="O22" i="56"/>
  <c r="Q22" i="56"/>
  <c r="R22" i="56"/>
  <c r="T22" i="56"/>
  <c r="U22" i="56"/>
  <c r="W22" i="56"/>
  <c r="X22" i="56"/>
  <c r="H23" i="56"/>
  <c r="I23" i="56"/>
  <c r="K23" i="56"/>
  <c r="L23" i="56"/>
  <c r="N23" i="56"/>
  <c r="O23" i="56"/>
  <c r="Q23" i="56"/>
  <c r="R23" i="56"/>
  <c r="T23" i="56"/>
  <c r="U23" i="56"/>
  <c r="W23" i="56"/>
  <c r="X23" i="56"/>
  <c r="H24" i="56"/>
  <c r="I24" i="56"/>
  <c r="K24" i="56"/>
  <c r="L24" i="56"/>
  <c r="N24" i="56"/>
  <c r="O24" i="56"/>
  <c r="Q24" i="56"/>
  <c r="R24" i="56"/>
  <c r="T24" i="56"/>
  <c r="U24" i="56"/>
  <c r="W24" i="56"/>
  <c r="X24" i="56"/>
  <c r="H25" i="56"/>
  <c r="I25" i="56"/>
  <c r="K25" i="56"/>
  <c r="L25" i="56"/>
  <c r="N25" i="56"/>
  <c r="O25" i="56"/>
  <c r="Q25" i="56"/>
  <c r="R25" i="56"/>
  <c r="T25" i="56"/>
  <c r="U25" i="56"/>
  <c r="W25" i="56"/>
  <c r="X25" i="56"/>
  <c r="H26" i="56"/>
  <c r="I26" i="56"/>
  <c r="K26" i="56"/>
  <c r="L26" i="56"/>
  <c r="N26" i="56"/>
  <c r="O26" i="56"/>
  <c r="Q26" i="56"/>
  <c r="R26" i="56"/>
  <c r="T26" i="56"/>
  <c r="U26" i="56"/>
  <c r="W26" i="56"/>
  <c r="X26" i="56"/>
  <c r="H27" i="56"/>
  <c r="I27" i="56"/>
  <c r="K27" i="56"/>
  <c r="L27" i="56"/>
  <c r="N27" i="56"/>
  <c r="O27" i="56"/>
  <c r="Q27" i="56"/>
  <c r="R27" i="56"/>
  <c r="T27" i="56"/>
  <c r="U27" i="56"/>
  <c r="W27" i="56"/>
  <c r="X27" i="56"/>
  <c r="H28" i="56"/>
  <c r="I28" i="56"/>
  <c r="K28" i="56"/>
  <c r="L28" i="56"/>
  <c r="N28" i="56"/>
  <c r="O28" i="56"/>
  <c r="Q28" i="56"/>
  <c r="R28" i="56"/>
  <c r="T28" i="56"/>
  <c r="U28" i="56"/>
  <c r="W28" i="56"/>
  <c r="X28" i="56"/>
  <c r="H29" i="56"/>
  <c r="I29" i="56"/>
  <c r="K29" i="56"/>
  <c r="L29" i="56"/>
  <c r="N29" i="56"/>
  <c r="O29" i="56"/>
  <c r="Q29" i="56"/>
  <c r="R29" i="56"/>
  <c r="T29" i="56"/>
  <c r="U29" i="56"/>
  <c r="W29" i="56"/>
  <c r="X29" i="56"/>
  <c r="H30" i="56"/>
  <c r="I30" i="56"/>
  <c r="K30" i="56"/>
  <c r="L30" i="56"/>
  <c r="N30" i="56"/>
  <c r="O30" i="56"/>
  <c r="Q30" i="56"/>
  <c r="R30" i="56"/>
  <c r="T30" i="56"/>
  <c r="U30" i="56"/>
  <c r="W30" i="56"/>
  <c r="X30" i="56"/>
  <c r="H31" i="56"/>
  <c r="I31" i="56"/>
  <c r="K31" i="56"/>
  <c r="L31" i="56"/>
  <c r="N31" i="56"/>
  <c r="O31" i="56"/>
  <c r="Q31" i="56"/>
  <c r="R31" i="56"/>
  <c r="T31" i="56"/>
  <c r="U31" i="56"/>
  <c r="W31" i="56"/>
  <c r="X31" i="56"/>
  <c r="H32" i="56"/>
  <c r="I32" i="56"/>
  <c r="K32" i="56"/>
  <c r="L32" i="56"/>
  <c r="N32" i="56"/>
  <c r="O32" i="56"/>
  <c r="Q32" i="56"/>
  <c r="R32" i="56"/>
  <c r="T32" i="56"/>
  <c r="U32" i="56"/>
  <c r="W32" i="56"/>
  <c r="X32" i="56"/>
  <c r="H33" i="56"/>
  <c r="I33" i="56"/>
  <c r="K33" i="56"/>
  <c r="L33" i="56"/>
  <c r="N33" i="56"/>
  <c r="O33" i="56"/>
  <c r="Q33" i="56"/>
  <c r="R33" i="56"/>
  <c r="T33" i="56"/>
  <c r="U33" i="56"/>
  <c r="W33" i="56"/>
  <c r="X33" i="56"/>
  <c r="H34" i="56"/>
  <c r="I34" i="56"/>
  <c r="K34" i="56"/>
  <c r="L34" i="56"/>
  <c r="N34" i="56"/>
  <c r="O34" i="56"/>
  <c r="Q34" i="56"/>
  <c r="R34" i="56"/>
  <c r="T34" i="56"/>
  <c r="U34" i="56"/>
  <c r="W34" i="56"/>
  <c r="X34" i="56"/>
  <c r="H35" i="56"/>
  <c r="I35" i="56"/>
  <c r="K35" i="56"/>
  <c r="L35" i="56"/>
  <c r="N35" i="56"/>
  <c r="O35" i="56"/>
  <c r="Q35" i="56"/>
  <c r="R35" i="56"/>
  <c r="T35" i="56"/>
  <c r="U35" i="56"/>
  <c r="W35" i="56"/>
  <c r="X35" i="56"/>
  <c r="H36" i="56"/>
  <c r="I36" i="56"/>
  <c r="K36" i="56"/>
  <c r="L36" i="56"/>
  <c r="N36" i="56"/>
  <c r="O36" i="56"/>
  <c r="Q36" i="56"/>
  <c r="R36" i="56"/>
  <c r="T36" i="56"/>
  <c r="U36" i="56"/>
  <c r="W36" i="56"/>
  <c r="X36" i="56"/>
  <c r="H37" i="56"/>
  <c r="I37" i="56"/>
  <c r="K37" i="56"/>
  <c r="L37" i="56"/>
  <c r="N37" i="56"/>
  <c r="O37" i="56"/>
  <c r="Q37" i="56"/>
  <c r="R37" i="56"/>
  <c r="T37" i="56"/>
  <c r="U37" i="56"/>
  <c r="W37" i="56"/>
  <c r="X37" i="56"/>
  <c r="H38" i="56"/>
  <c r="I38" i="56"/>
  <c r="K38" i="56"/>
  <c r="L38" i="56"/>
  <c r="N38" i="56"/>
  <c r="O38" i="56"/>
  <c r="Q38" i="56"/>
  <c r="R38" i="56"/>
  <c r="T38" i="56"/>
  <c r="U38" i="56"/>
  <c r="W38" i="56"/>
  <c r="X38" i="56"/>
  <c r="H39" i="56"/>
  <c r="I39" i="56"/>
  <c r="K39" i="56"/>
  <c r="L39" i="56"/>
  <c r="N39" i="56"/>
  <c r="O39" i="56"/>
  <c r="Q39" i="56"/>
  <c r="R39" i="56"/>
  <c r="T39" i="56"/>
  <c r="U39" i="56"/>
  <c r="W39" i="56"/>
  <c r="X39" i="56"/>
  <c r="H40" i="56"/>
  <c r="I40" i="56"/>
  <c r="K40" i="56"/>
  <c r="L40" i="56"/>
  <c r="N40" i="56"/>
  <c r="O40" i="56"/>
  <c r="Q40" i="56"/>
  <c r="R40" i="56"/>
  <c r="T40" i="56"/>
  <c r="U40" i="56"/>
  <c r="W40" i="56"/>
  <c r="X40" i="56"/>
  <c r="H41" i="56"/>
  <c r="I41" i="56"/>
  <c r="K41" i="56"/>
  <c r="L41" i="56"/>
  <c r="N41" i="56"/>
  <c r="O41" i="56"/>
  <c r="Q41" i="56"/>
  <c r="R41" i="56"/>
  <c r="T41" i="56"/>
  <c r="U41" i="56"/>
  <c r="W41" i="56"/>
  <c r="X41" i="56"/>
  <c r="H42" i="56"/>
  <c r="I42" i="56"/>
  <c r="K42" i="56"/>
  <c r="L42" i="56"/>
  <c r="N42" i="56"/>
  <c r="O42" i="56"/>
  <c r="Q42" i="56"/>
  <c r="R42" i="56"/>
  <c r="T42" i="56"/>
  <c r="U42" i="56"/>
  <c r="W42" i="56"/>
  <c r="X42" i="56"/>
  <c r="H43" i="56"/>
  <c r="I43" i="56"/>
  <c r="K43" i="56"/>
  <c r="L43" i="56"/>
  <c r="N43" i="56"/>
  <c r="O43" i="56"/>
  <c r="Q43" i="56"/>
  <c r="R43" i="56"/>
  <c r="T43" i="56"/>
  <c r="U43" i="56"/>
  <c r="W43" i="56"/>
  <c r="X43" i="56"/>
  <c r="H44" i="56"/>
  <c r="I44" i="56"/>
  <c r="K44" i="56"/>
  <c r="L44" i="56"/>
  <c r="N44" i="56"/>
  <c r="O44" i="56"/>
  <c r="Q44" i="56"/>
  <c r="R44" i="56"/>
  <c r="T44" i="56"/>
  <c r="U44" i="56"/>
  <c r="W44" i="56"/>
  <c r="X44" i="56"/>
  <c r="H45" i="56"/>
  <c r="I45" i="56"/>
  <c r="K45" i="56"/>
  <c r="L45" i="56"/>
  <c r="N45" i="56"/>
  <c r="O45" i="56"/>
  <c r="Q45" i="56"/>
  <c r="R45" i="56"/>
  <c r="T45" i="56"/>
  <c r="U45" i="56"/>
  <c r="W45" i="56"/>
  <c r="X45" i="56"/>
  <c r="H46" i="56"/>
  <c r="I46" i="56"/>
  <c r="K46" i="56"/>
  <c r="L46" i="56"/>
  <c r="N46" i="56"/>
  <c r="O46" i="56"/>
  <c r="Q46" i="56"/>
  <c r="R46" i="56"/>
  <c r="T46" i="56"/>
  <c r="U46" i="56"/>
  <c r="W46" i="56"/>
  <c r="X46" i="56"/>
  <c r="H47" i="56"/>
  <c r="I47" i="56"/>
  <c r="K47" i="56"/>
  <c r="L47" i="56"/>
  <c r="N47" i="56"/>
  <c r="O47" i="56"/>
  <c r="Q47" i="56"/>
  <c r="R47" i="56"/>
  <c r="T47" i="56"/>
  <c r="U47" i="56"/>
  <c r="W47" i="56"/>
  <c r="X47" i="56"/>
  <c r="H48" i="56"/>
  <c r="I48" i="56"/>
  <c r="K48" i="56"/>
  <c r="L48" i="56"/>
  <c r="N48" i="56"/>
  <c r="O48" i="56"/>
  <c r="Q48" i="56"/>
  <c r="R48" i="56"/>
  <c r="T48" i="56"/>
  <c r="U48" i="56"/>
  <c r="W48" i="56"/>
  <c r="X48" i="56"/>
  <c r="H49" i="56"/>
  <c r="I49" i="56"/>
  <c r="K49" i="56"/>
  <c r="L49" i="56"/>
  <c r="N49" i="56"/>
  <c r="O49" i="56"/>
  <c r="Q49" i="56"/>
  <c r="R49" i="56"/>
  <c r="T49" i="56"/>
  <c r="U49" i="56"/>
  <c r="W49" i="56"/>
  <c r="X49" i="56"/>
  <c r="H50" i="56"/>
  <c r="I50" i="56"/>
  <c r="K50" i="56"/>
  <c r="L50" i="56"/>
  <c r="N50" i="56"/>
  <c r="O50" i="56"/>
  <c r="Q50" i="56"/>
  <c r="R50" i="56"/>
  <c r="T50" i="56"/>
  <c r="U50" i="56"/>
  <c r="W50" i="56"/>
  <c r="X50" i="56"/>
  <c r="H51" i="56"/>
  <c r="I51" i="56"/>
  <c r="K51" i="56"/>
  <c r="L51" i="56"/>
  <c r="N51" i="56"/>
  <c r="O51" i="56"/>
  <c r="Q51" i="56"/>
  <c r="R51" i="56"/>
  <c r="T51" i="56"/>
  <c r="U51" i="56"/>
  <c r="W51" i="56"/>
  <c r="X51" i="56"/>
  <c r="H52" i="56"/>
  <c r="I52" i="56"/>
  <c r="K52" i="56"/>
  <c r="L52" i="56"/>
  <c r="N52" i="56"/>
  <c r="O52" i="56"/>
  <c r="Q52" i="56"/>
  <c r="R52" i="56"/>
  <c r="T52" i="56"/>
  <c r="U52" i="56"/>
  <c r="W52" i="56"/>
  <c r="X52" i="56"/>
  <c r="H53" i="56"/>
  <c r="I53" i="56"/>
  <c r="K53" i="56"/>
  <c r="L53" i="56"/>
  <c r="N53" i="56"/>
  <c r="O53" i="56"/>
  <c r="Q53" i="56"/>
  <c r="R53" i="56"/>
  <c r="T53" i="56"/>
  <c r="U53" i="56"/>
  <c r="W53" i="56"/>
  <c r="X53" i="56"/>
  <c r="H54" i="56"/>
  <c r="I54" i="56"/>
  <c r="K54" i="56"/>
  <c r="L54" i="56"/>
  <c r="N54" i="56"/>
  <c r="O54" i="56"/>
  <c r="Q54" i="56"/>
  <c r="R54" i="56"/>
  <c r="T54" i="56"/>
  <c r="U54" i="56"/>
  <c r="W54" i="56"/>
  <c r="X54" i="56"/>
  <c r="H55" i="56"/>
  <c r="I55" i="56"/>
  <c r="K55" i="56"/>
  <c r="L55" i="56"/>
  <c r="N55" i="56"/>
  <c r="O55" i="56"/>
  <c r="Q55" i="56"/>
  <c r="R55" i="56"/>
  <c r="T55" i="56"/>
  <c r="U55" i="56"/>
  <c r="W55" i="56"/>
  <c r="X55" i="56"/>
  <c r="H56" i="56"/>
  <c r="I56" i="56"/>
  <c r="K56" i="56"/>
  <c r="L56" i="56"/>
  <c r="N56" i="56"/>
  <c r="O56" i="56"/>
  <c r="Q56" i="56"/>
  <c r="R56" i="56"/>
  <c r="T56" i="56"/>
  <c r="U56" i="56"/>
  <c r="W56" i="56"/>
  <c r="X56" i="56"/>
  <c r="H57" i="56"/>
  <c r="I57" i="56"/>
  <c r="K57" i="56"/>
  <c r="L57" i="56"/>
  <c r="N57" i="56"/>
  <c r="O57" i="56"/>
  <c r="Q57" i="56"/>
  <c r="R57" i="56"/>
  <c r="T57" i="56"/>
  <c r="U57" i="56"/>
  <c r="W57" i="56"/>
  <c r="X57" i="56"/>
  <c r="H58" i="56"/>
  <c r="I58" i="56"/>
  <c r="K58" i="56"/>
  <c r="L58" i="56"/>
  <c r="N58" i="56"/>
  <c r="O58" i="56"/>
  <c r="Q58" i="56"/>
  <c r="R58" i="56"/>
  <c r="T58" i="56"/>
  <c r="U58" i="56"/>
  <c r="W58" i="56"/>
  <c r="X58" i="56"/>
  <c r="H59" i="56"/>
  <c r="I59" i="56"/>
  <c r="K59" i="56"/>
  <c r="L59" i="56"/>
  <c r="N59" i="56"/>
  <c r="O59" i="56"/>
  <c r="Q59" i="56"/>
  <c r="R59" i="56"/>
  <c r="T59" i="56"/>
  <c r="U59" i="56"/>
  <c r="W59" i="56"/>
  <c r="X59" i="56"/>
  <c r="H60" i="56"/>
  <c r="I60" i="56"/>
  <c r="K60" i="56"/>
  <c r="L60" i="56"/>
  <c r="N60" i="56"/>
  <c r="O60" i="56"/>
  <c r="Q60" i="56"/>
  <c r="R60" i="56"/>
  <c r="T60" i="56"/>
  <c r="U60" i="56"/>
  <c r="W60" i="56"/>
  <c r="X60" i="56"/>
  <c r="H61" i="56"/>
  <c r="I61" i="56"/>
  <c r="K61" i="56"/>
  <c r="L61" i="56"/>
  <c r="N61" i="56"/>
  <c r="O61" i="56"/>
  <c r="Q61" i="56"/>
  <c r="R61" i="56"/>
  <c r="T61" i="56"/>
  <c r="U61" i="56"/>
  <c r="W61" i="56"/>
  <c r="X61" i="56"/>
  <c r="H62" i="56"/>
  <c r="I62" i="56"/>
  <c r="K62" i="56"/>
  <c r="L62" i="56"/>
  <c r="N62" i="56"/>
  <c r="O62" i="56"/>
  <c r="Q62" i="56"/>
  <c r="R62" i="56"/>
  <c r="T62" i="56"/>
  <c r="U62" i="56"/>
  <c r="W62" i="56"/>
  <c r="X62" i="56"/>
  <c r="H63" i="56"/>
  <c r="I63" i="56"/>
  <c r="K63" i="56"/>
  <c r="L63" i="56"/>
  <c r="N63" i="56"/>
  <c r="O63" i="56"/>
  <c r="Q63" i="56"/>
  <c r="R63" i="56"/>
  <c r="T63" i="56"/>
  <c r="U63" i="56"/>
  <c r="W63" i="56"/>
  <c r="X63" i="56"/>
  <c r="H64" i="56"/>
  <c r="I64" i="56"/>
  <c r="K64" i="56"/>
  <c r="L64" i="56"/>
  <c r="N64" i="56"/>
  <c r="O64" i="56"/>
  <c r="Q64" i="56"/>
  <c r="R64" i="56"/>
  <c r="T64" i="56"/>
  <c r="U64" i="56"/>
  <c r="W64" i="56"/>
  <c r="X64" i="56"/>
  <c r="H65" i="56"/>
  <c r="I65" i="56"/>
  <c r="K65" i="56"/>
  <c r="L65" i="56"/>
  <c r="N65" i="56"/>
  <c r="O65" i="56"/>
  <c r="Q65" i="56"/>
  <c r="R65" i="56"/>
  <c r="T65" i="56"/>
  <c r="U65" i="56"/>
  <c r="W65" i="56"/>
  <c r="X65" i="56"/>
  <c r="H66" i="56"/>
  <c r="I66" i="56"/>
  <c r="K66" i="56"/>
  <c r="L66" i="56"/>
  <c r="N66" i="56"/>
  <c r="O66" i="56"/>
  <c r="Q66" i="56"/>
  <c r="R66" i="56"/>
  <c r="T66" i="56"/>
  <c r="U66" i="56"/>
  <c r="W66" i="56"/>
  <c r="X66" i="56"/>
  <c r="H67" i="56"/>
  <c r="I67" i="56"/>
  <c r="K67" i="56"/>
  <c r="L67" i="56"/>
  <c r="N67" i="56"/>
  <c r="O67" i="56"/>
  <c r="Q67" i="56"/>
  <c r="R67" i="56"/>
  <c r="T67" i="56"/>
  <c r="U67" i="56"/>
  <c r="W67" i="56"/>
  <c r="X67" i="56"/>
  <c r="H68" i="56"/>
  <c r="I68" i="56"/>
  <c r="K68" i="56"/>
  <c r="L68" i="56"/>
  <c r="N68" i="56"/>
  <c r="O68" i="56"/>
  <c r="Q68" i="56"/>
  <c r="R68" i="56"/>
  <c r="T68" i="56"/>
  <c r="U68" i="56"/>
  <c r="W68" i="56"/>
  <c r="X68" i="56"/>
  <c r="H69" i="56"/>
  <c r="I69" i="56"/>
  <c r="K69" i="56"/>
  <c r="L69" i="56"/>
  <c r="N69" i="56"/>
  <c r="O69" i="56"/>
  <c r="Q69" i="56"/>
  <c r="R69" i="56"/>
  <c r="T69" i="56"/>
  <c r="U69" i="56"/>
  <c r="W69" i="56"/>
  <c r="X69" i="56"/>
  <c r="H70" i="56"/>
  <c r="I70" i="56"/>
  <c r="K70" i="56"/>
  <c r="L70" i="56"/>
  <c r="N70" i="56"/>
  <c r="O70" i="56"/>
  <c r="Q70" i="56"/>
  <c r="R70" i="56"/>
  <c r="T70" i="56"/>
  <c r="U70" i="56"/>
  <c r="W70" i="56"/>
  <c r="X70" i="56"/>
  <c r="H71" i="56"/>
  <c r="I71" i="56"/>
  <c r="K71" i="56"/>
  <c r="L71" i="56"/>
  <c r="N71" i="56"/>
  <c r="O71" i="56"/>
  <c r="Q71" i="56"/>
  <c r="R71" i="56"/>
  <c r="T71" i="56"/>
  <c r="U71" i="56"/>
  <c r="W71" i="56"/>
  <c r="X71" i="56"/>
  <c r="H72" i="56"/>
  <c r="I72" i="56"/>
  <c r="K72" i="56"/>
  <c r="L72" i="56"/>
  <c r="N72" i="56"/>
  <c r="O72" i="56"/>
  <c r="Q72" i="56"/>
  <c r="R72" i="56"/>
  <c r="T72" i="56"/>
  <c r="U72" i="56"/>
  <c r="W72" i="56"/>
  <c r="X72" i="56"/>
  <c r="H73" i="56"/>
  <c r="I73" i="56"/>
  <c r="K73" i="56"/>
  <c r="L73" i="56"/>
  <c r="N73" i="56"/>
  <c r="O73" i="56"/>
  <c r="Q73" i="56"/>
  <c r="R73" i="56"/>
  <c r="T73" i="56"/>
  <c r="U73" i="56"/>
  <c r="W73" i="56"/>
  <c r="X73" i="56"/>
  <c r="H74" i="56"/>
  <c r="I74" i="56"/>
  <c r="K74" i="56"/>
  <c r="L74" i="56"/>
  <c r="N74" i="56"/>
  <c r="O74" i="56"/>
  <c r="Q74" i="56"/>
  <c r="R74" i="56"/>
  <c r="T74" i="56"/>
  <c r="U74" i="56"/>
  <c r="W74" i="56"/>
  <c r="X74" i="56"/>
  <c r="H75" i="56"/>
  <c r="I75" i="56"/>
  <c r="K75" i="56"/>
  <c r="L75" i="56"/>
  <c r="N75" i="56"/>
  <c r="O75" i="56"/>
  <c r="Q75" i="56"/>
  <c r="R75" i="56"/>
  <c r="T75" i="56"/>
  <c r="U75" i="56"/>
  <c r="W75" i="56"/>
  <c r="X75" i="56"/>
  <c r="H76" i="56"/>
  <c r="I76" i="56"/>
  <c r="K76" i="56"/>
  <c r="L76" i="56"/>
  <c r="N76" i="56"/>
  <c r="O76" i="56"/>
  <c r="Q76" i="56"/>
  <c r="R76" i="56"/>
  <c r="T76" i="56"/>
  <c r="U76" i="56"/>
  <c r="W76" i="56"/>
  <c r="X76" i="56"/>
  <c r="H77" i="56"/>
  <c r="I77" i="56"/>
  <c r="K77" i="56"/>
  <c r="L77" i="56"/>
  <c r="N77" i="56"/>
  <c r="O77" i="56"/>
  <c r="Q77" i="56"/>
  <c r="R77" i="56"/>
  <c r="T77" i="56"/>
  <c r="U77" i="56"/>
  <c r="W77" i="56"/>
  <c r="X77" i="56"/>
  <c r="H78" i="56"/>
  <c r="I78" i="56"/>
  <c r="K78" i="56"/>
  <c r="L78" i="56"/>
  <c r="N78" i="56"/>
  <c r="O78" i="56"/>
  <c r="Q78" i="56"/>
  <c r="R78" i="56"/>
  <c r="T78" i="56"/>
  <c r="U78" i="56"/>
  <c r="W78" i="56"/>
  <c r="X78" i="56"/>
  <c r="H79" i="56"/>
  <c r="I79" i="56"/>
  <c r="K79" i="56"/>
  <c r="L79" i="56"/>
  <c r="N79" i="56"/>
  <c r="O79" i="56"/>
  <c r="Q79" i="56"/>
  <c r="R79" i="56"/>
  <c r="T79" i="56"/>
  <c r="U79" i="56"/>
  <c r="W79" i="56"/>
  <c r="X79" i="56"/>
  <c r="H80" i="56"/>
  <c r="I80" i="56"/>
  <c r="K80" i="56"/>
  <c r="L80" i="56"/>
  <c r="N80" i="56"/>
  <c r="O80" i="56"/>
  <c r="Q80" i="56"/>
  <c r="R80" i="56"/>
  <c r="T80" i="56"/>
  <c r="U80" i="56"/>
  <c r="W80" i="56"/>
  <c r="X80" i="56"/>
  <c r="H81" i="56"/>
  <c r="I81" i="56"/>
  <c r="K81" i="56"/>
  <c r="L81" i="56"/>
  <c r="N81" i="56"/>
  <c r="O81" i="56"/>
  <c r="Q81" i="56"/>
  <c r="R81" i="56"/>
  <c r="T81" i="56"/>
  <c r="U81" i="56"/>
  <c r="W81" i="56"/>
  <c r="X81" i="56"/>
  <c r="H82" i="56"/>
  <c r="I82" i="56"/>
  <c r="K82" i="56"/>
  <c r="L82" i="56"/>
  <c r="N82" i="56"/>
  <c r="O82" i="56"/>
  <c r="Q82" i="56"/>
  <c r="R82" i="56"/>
  <c r="T82" i="56"/>
  <c r="U82" i="56"/>
  <c r="W82" i="56"/>
  <c r="X82" i="56"/>
  <c r="H83" i="56"/>
  <c r="I83" i="56"/>
  <c r="K83" i="56"/>
  <c r="L83" i="56"/>
  <c r="N83" i="56"/>
  <c r="O83" i="56"/>
  <c r="Q83" i="56"/>
  <c r="R83" i="56"/>
  <c r="T83" i="56"/>
  <c r="U83" i="56"/>
  <c r="W83" i="56"/>
  <c r="X83" i="56"/>
  <c r="H84" i="56"/>
  <c r="I84" i="56"/>
  <c r="K84" i="56"/>
  <c r="L84" i="56"/>
  <c r="N84" i="56"/>
  <c r="O84" i="56"/>
  <c r="Q84" i="56"/>
  <c r="R84" i="56"/>
  <c r="T84" i="56"/>
  <c r="U84" i="56"/>
  <c r="W84" i="56"/>
  <c r="X84" i="56"/>
  <c r="H85" i="56"/>
  <c r="I85" i="56"/>
  <c r="K85" i="56"/>
  <c r="L85" i="56"/>
  <c r="N85" i="56"/>
  <c r="O85" i="56"/>
  <c r="Q85" i="56"/>
  <c r="R85" i="56"/>
  <c r="T85" i="56"/>
  <c r="U85" i="56"/>
  <c r="W85" i="56"/>
  <c r="X85" i="56"/>
  <c r="H86" i="56"/>
  <c r="I86" i="56"/>
  <c r="K86" i="56"/>
  <c r="L86" i="56"/>
  <c r="N86" i="56"/>
  <c r="O86" i="56"/>
  <c r="Q86" i="56"/>
  <c r="R86" i="56"/>
  <c r="T86" i="56"/>
  <c r="U86" i="56"/>
  <c r="W86" i="56"/>
  <c r="X86" i="56"/>
  <c r="H87" i="56"/>
  <c r="I87" i="56"/>
  <c r="K87" i="56"/>
  <c r="L87" i="56"/>
  <c r="N87" i="56"/>
  <c r="O87" i="56"/>
  <c r="Q87" i="56"/>
  <c r="R87" i="56"/>
  <c r="T87" i="56"/>
  <c r="U87" i="56"/>
  <c r="W87" i="56"/>
  <c r="X87" i="56"/>
  <c r="H88" i="56"/>
  <c r="I88" i="56"/>
  <c r="K88" i="56"/>
  <c r="L88" i="56"/>
  <c r="N88" i="56"/>
  <c r="O88" i="56"/>
  <c r="Q88" i="56"/>
  <c r="R88" i="56"/>
  <c r="T88" i="56"/>
  <c r="U88" i="56"/>
  <c r="W88" i="56"/>
  <c r="X88" i="56"/>
  <c r="H89" i="56"/>
  <c r="I89" i="56"/>
  <c r="K89" i="56"/>
  <c r="L89" i="56"/>
  <c r="N89" i="56"/>
  <c r="O89" i="56"/>
  <c r="Q89" i="56"/>
  <c r="R89" i="56"/>
  <c r="T89" i="56"/>
  <c r="U89" i="56"/>
  <c r="W89" i="56"/>
  <c r="X89" i="56"/>
  <c r="H90" i="56"/>
  <c r="I90" i="56"/>
  <c r="K90" i="56"/>
  <c r="L90" i="56"/>
  <c r="N90" i="56"/>
  <c r="O90" i="56"/>
  <c r="Q90" i="56"/>
  <c r="R90" i="56"/>
  <c r="T90" i="56"/>
  <c r="U90" i="56"/>
  <c r="W90" i="56"/>
  <c r="X90" i="56"/>
  <c r="H91" i="56"/>
  <c r="I91" i="56"/>
  <c r="K91" i="56"/>
  <c r="L91" i="56"/>
  <c r="N91" i="56"/>
  <c r="O91" i="56"/>
  <c r="Q91" i="56"/>
  <c r="R91" i="56"/>
  <c r="T91" i="56"/>
  <c r="U91" i="56"/>
  <c r="W91" i="56"/>
  <c r="X91" i="56"/>
  <c r="H92" i="56"/>
  <c r="I92" i="56"/>
  <c r="K92" i="56"/>
  <c r="L92" i="56"/>
  <c r="N92" i="56"/>
  <c r="O92" i="56"/>
  <c r="Q92" i="56"/>
  <c r="R92" i="56"/>
  <c r="T92" i="56"/>
  <c r="U92" i="56"/>
  <c r="W92" i="56"/>
  <c r="X92" i="56"/>
  <c r="H93" i="56"/>
  <c r="I93" i="56"/>
  <c r="K93" i="56"/>
  <c r="L93" i="56"/>
  <c r="N93" i="56"/>
  <c r="O93" i="56"/>
  <c r="Q93" i="56"/>
  <c r="R93" i="56"/>
  <c r="T93" i="56"/>
  <c r="U93" i="56"/>
  <c r="W93" i="56"/>
  <c r="X93" i="56"/>
  <c r="H94" i="56"/>
  <c r="I94" i="56"/>
  <c r="K94" i="56"/>
  <c r="L94" i="56"/>
  <c r="N94" i="56"/>
  <c r="O94" i="56"/>
  <c r="Q94" i="56"/>
  <c r="R94" i="56"/>
  <c r="T94" i="56"/>
  <c r="U94" i="56"/>
  <c r="W94" i="56"/>
  <c r="X94" i="56"/>
  <c r="H95" i="56"/>
  <c r="I95" i="56"/>
  <c r="K95" i="56"/>
  <c r="L95" i="56"/>
  <c r="N95" i="56"/>
  <c r="O95" i="56"/>
  <c r="Q95" i="56"/>
  <c r="R95" i="56"/>
  <c r="T95" i="56"/>
  <c r="U95" i="56"/>
  <c r="W95" i="56"/>
  <c r="X95" i="56"/>
  <c r="H96" i="56"/>
  <c r="I96" i="56"/>
  <c r="K96" i="56"/>
  <c r="L96" i="56"/>
  <c r="N96" i="56"/>
  <c r="O96" i="56"/>
  <c r="Q96" i="56"/>
  <c r="R96" i="56"/>
  <c r="T96" i="56"/>
  <c r="U96" i="56"/>
  <c r="W96" i="56"/>
  <c r="X96" i="56"/>
  <c r="H97" i="56"/>
  <c r="I97" i="56"/>
  <c r="K97" i="56"/>
  <c r="L97" i="56"/>
  <c r="N97" i="56"/>
  <c r="O97" i="56"/>
  <c r="Q97" i="56"/>
  <c r="R97" i="56"/>
  <c r="T97" i="56"/>
  <c r="U97" i="56"/>
  <c r="W97" i="56"/>
  <c r="X97" i="56"/>
  <c r="H98" i="56"/>
  <c r="I98" i="56"/>
  <c r="K98" i="56"/>
  <c r="L98" i="56"/>
  <c r="N98" i="56"/>
  <c r="O98" i="56"/>
  <c r="Q98" i="56"/>
  <c r="R98" i="56"/>
  <c r="T98" i="56"/>
  <c r="U98" i="56"/>
  <c r="W98" i="56"/>
  <c r="X98" i="56"/>
  <c r="H99" i="56"/>
  <c r="I99" i="56"/>
  <c r="K99" i="56"/>
  <c r="L99" i="56"/>
  <c r="N99" i="56"/>
  <c r="O99" i="56"/>
  <c r="Q99" i="56"/>
  <c r="R99" i="56"/>
  <c r="T99" i="56"/>
  <c r="U99" i="56"/>
  <c r="W99" i="56"/>
  <c r="X99" i="56"/>
  <c r="H100" i="56"/>
  <c r="I100" i="56"/>
  <c r="K100" i="56"/>
  <c r="L100" i="56"/>
  <c r="N100" i="56"/>
  <c r="O100" i="56"/>
  <c r="Q100" i="56"/>
  <c r="R100" i="56"/>
  <c r="T100" i="56"/>
  <c r="U100" i="56"/>
  <c r="W100" i="56"/>
  <c r="X100" i="56"/>
  <c r="H101" i="56"/>
  <c r="I101" i="56"/>
  <c r="K101" i="56"/>
  <c r="L101" i="56"/>
  <c r="N101" i="56"/>
  <c r="O101" i="56"/>
  <c r="Q101" i="56"/>
  <c r="R101" i="56"/>
  <c r="T101" i="56"/>
  <c r="U101" i="56"/>
  <c r="W101" i="56"/>
  <c r="X101" i="56"/>
  <c r="H102" i="56"/>
  <c r="I102" i="56"/>
  <c r="K102" i="56"/>
  <c r="L102" i="56"/>
  <c r="N102" i="56"/>
  <c r="O102" i="56"/>
  <c r="Q102" i="56"/>
  <c r="R102" i="56"/>
  <c r="T102" i="56"/>
  <c r="U102" i="56"/>
  <c r="W102" i="56"/>
  <c r="X102" i="56"/>
  <c r="H103" i="56"/>
  <c r="I103" i="56"/>
  <c r="K103" i="56"/>
  <c r="L103" i="56"/>
  <c r="N103" i="56"/>
  <c r="O103" i="56"/>
  <c r="Q103" i="56"/>
  <c r="R103" i="56"/>
  <c r="T103" i="56"/>
  <c r="U103" i="56"/>
  <c r="W103" i="56"/>
  <c r="X103" i="56"/>
  <c r="H104" i="56"/>
  <c r="I104" i="56"/>
  <c r="K104" i="56"/>
  <c r="L104" i="56"/>
  <c r="N104" i="56"/>
  <c r="O104" i="56"/>
  <c r="Q104" i="56"/>
  <c r="R104" i="56"/>
  <c r="T104" i="56"/>
  <c r="U104" i="56"/>
  <c r="W104" i="56"/>
  <c r="X104" i="56"/>
  <c r="H105" i="56"/>
  <c r="I105" i="56"/>
  <c r="K105" i="56"/>
  <c r="L105" i="56"/>
  <c r="N105" i="56"/>
  <c r="O105" i="56"/>
  <c r="Q105" i="56"/>
  <c r="R105" i="56"/>
  <c r="T105" i="56"/>
  <c r="U105" i="56"/>
  <c r="W105" i="56"/>
  <c r="X105" i="56"/>
  <c r="H106" i="56"/>
  <c r="I106" i="56"/>
  <c r="K106" i="56"/>
  <c r="L106" i="56"/>
  <c r="N106" i="56"/>
  <c r="O106" i="56"/>
  <c r="Q106" i="56"/>
  <c r="R106" i="56"/>
  <c r="T106" i="56"/>
  <c r="U106" i="56"/>
  <c r="W106" i="56"/>
  <c r="X106" i="56"/>
  <c r="F10" i="56"/>
  <c r="F11"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4"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F88" i="56"/>
  <c r="F89" i="56"/>
  <c r="F90" i="56"/>
  <c r="F91" i="56"/>
  <c r="F92" i="56"/>
  <c r="F93" i="56"/>
  <c r="F94" i="56"/>
  <c r="F95" i="56"/>
  <c r="F96" i="56"/>
  <c r="F97" i="56"/>
  <c r="F98" i="56"/>
  <c r="F99" i="56"/>
  <c r="F100" i="56"/>
  <c r="F101" i="56"/>
  <c r="F102" i="56"/>
  <c r="F103" i="56"/>
  <c r="F104" i="56"/>
  <c r="F105" i="56"/>
  <c r="F106" i="56"/>
  <c r="F9" i="56"/>
  <c r="H9" i="56"/>
  <c r="F108" i="56" l="1"/>
  <c r="X10" i="56" l="1"/>
  <c r="W10" i="56"/>
  <c r="X9" i="56"/>
  <c r="W9" i="56"/>
  <c r="U10" i="56"/>
  <c r="T10" i="56"/>
  <c r="U9" i="56"/>
  <c r="T9" i="56"/>
  <c r="W108" i="56" l="1"/>
  <c r="T108" i="56"/>
  <c r="W113" i="56" l="1"/>
  <c r="W111" i="56"/>
  <c r="W110" i="56"/>
  <c r="W109" i="56"/>
  <c r="W112" i="56" l="1"/>
  <c r="W116" i="56" s="1"/>
  <c r="W119" i="56" s="1"/>
  <c r="W120" i="56" s="1"/>
  <c r="X120" i="56" s="1"/>
  <c r="T111" i="56"/>
  <c r="T110" i="56"/>
  <c r="T113" i="56"/>
  <c r="T109" i="56"/>
  <c r="R10" i="56"/>
  <c r="Q10" i="56"/>
  <c r="R9" i="56"/>
  <c r="Q9" i="56"/>
  <c r="O10" i="56"/>
  <c r="N10" i="56"/>
  <c r="O9" i="56"/>
  <c r="N9" i="56"/>
  <c r="L10" i="56"/>
  <c r="K10" i="56"/>
  <c r="L9" i="56"/>
  <c r="K9" i="56"/>
  <c r="I9" i="56"/>
  <c r="Q108" i="56" l="1"/>
  <c r="T112" i="56"/>
  <c r="T116" i="56" s="1"/>
  <c r="N108" i="56"/>
  <c r="K108" i="56"/>
  <c r="T119" i="56" l="1"/>
  <c r="T120" i="56" s="1"/>
  <c r="U120" i="56" s="1"/>
  <c r="N109" i="56"/>
  <c r="Q109" i="56"/>
  <c r="Q110" i="56"/>
  <c r="Q113" i="56"/>
  <c r="Q111" i="56"/>
  <c r="N111" i="56"/>
  <c r="Q112" i="56" l="1"/>
  <c r="Q116" i="56" s="1"/>
  <c r="N113" i="56"/>
  <c r="N110" i="56"/>
  <c r="N112" i="56" s="1"/>
  <c r="K110" i="56"/>
  <c r="K113" i="56"/>
  <c r="K111" i="56"/>
  <c r="K109" i="56"/>
  <c r="N116" i="56" l="1"/>
  <c r="Q119" i="56"/>
  <c r="Q120" i="56" s="1"/>
  <c r="R120" i="56" s="1"/>
  <c r="K112" i="56"/>
  <c r="K116" i="56" s="1"/>
  <c r="K119" i="56" s="1"/>
  <c r="K120" i="56" s="1"/>
  <c r="L120" i="56" s="1"/>
  <c r="N119" i="56" l="1"/>
  <c r="N120" i="56" s="1"/>
  <c r="O120" i="56" s="1"/>
  <c r="C112" i="56"/>
  <c r="I10" i="56"/>
  <c r="H10" i="56"/>
  <c r="X112" i="56" l="1"/>
  <c r="U112" i="56"/>
  <c r="H108" i="56"/>
  <c r="H110" i="56" s="1"/>
  <c r="O112" i="56"/>
  <c r="R112" i="56"/>
  <c r="L112" i="56"/>
  <c r="I112" i="56"/>
  <c r="H113" i="56" l="1"/>
  <c r="H109" i="56"/>
  <c r="H111" i="56"/>
  <c r="F113" i="56"/>
  <c r="H112" i="56" l="1"/>
  <c r="H116" i="56" s="1"/>
  <c r="H119" i="56" s="1"/>
  <c r="H120" i="56" s="1"/>
  <c r="I120" i="56" s="1"/>
  <c r="F110" i="56"/>
  <c r="F111" i="56"/>
  <c r="F109" i="56"/>
  <c r="F112" i="56" l="1"/>
  <c r="F114" i="56" s="1"/>
  <c r="Q117" i="56" s="1"/>
  <c r="R117" i="56" s="1"/>
  <c r="I116" i="56" l="1"/>
  <c r="L116" i="56"/>
  <c r="R116" i="56"/>
  <c r="K117" i="56"/>
  <c r="L117" i="56" s="1"/>
  <c r="J122" i="56" s="1"/>
  <c r="H117" i="56"/>
  <c r="I117" i="56" s="1"/>
  <c r="G122" i="56" s="1"/>
  <c r="N117" i="56"/>
  <c r="O117" i="56" s="1"/>
  <c r="O116" i="56"/>
  <c r="M122" i="56" s="1"/>
  <c r="W117" i="56"/>
  <c r="X117" i="56" s="1"/>
  <c r="X116" i="56"/>
  <c r="T117" i="56"/>
  <c r="U117" i="56" s="1"/>
  <c r="U116" i="56"/>
  <c r="S122" i="56" s="1"/>
  <c r="P122" i="56"/>
  <c r="V122" i="56" l="1"/>
  <c r="L28" i="32" l="1"/>
  <c r="I26" i="32"/>
</calcChain>
</file>

<file path=xl/sharedStrings.xml><?xml version="1.0" encoding="utf-8"?>
<sst xmlns="http://schemas.openxmlformats.org/spreadsheetml/2006/main" count="257" uniqueCount="161">
  <si>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</si>
  <si>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</si>
  <si>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</si>
  <si>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</si>
  <si>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</si>
  <si>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</si>
  <si>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</si>
  <si>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</si>
  <si>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</si>
  <si>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</si>
  <si>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</si>
  <si>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</si>
  <si>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</si>
  <si>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</si>
  <si>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</si>
  <si>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</si>
  <si>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</si>
  <si>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</si>
  <si>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</si>
  <si>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</si>
  <si>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</si>
  <si>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</si>
  <si>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</si>
  <si>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</si>
  <si>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</si>
  <si>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</si>
  <si>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</si>
  <si>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</si>
  <si>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</si>
  <si>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</si>
  <si>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</si>
  <si>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</si>
  <si>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</si>
  <si>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</si>
  <si>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</si>
  <si>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</si>
  <si>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</si>
  <si>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</si>
  <si>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</si>
  <si>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</si>
  <si>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</si>
  <si>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</si>
  <si>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</si>
  <si>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</si>
  <si>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</si>
  <si>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</si>
  <si>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</si>
  <si>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</si>
  <si>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</si>
  <si>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</si>
  <si>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</si>
  <si>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</si>
  <si>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</si>
  <si>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</si>
  <si>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</si>
  <si>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</si>
  <si>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</si>
  <si>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</si>
  <si>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</si>
  <si>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</si>
  <si>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</si>
  <si>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</si>
  <si>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</si>
  <si>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</si>
  <si>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</si>
  <si>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</si>
  <si>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</si>
  <si>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</si>
  <si>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</si>
  <si>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</si>
  <si>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</si>
  <si>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</si>
  <si>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</si>
  <si>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</si>
  <si>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</si>
  <si>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</si>
  <si>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</si>
  <si>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</si>
  <si>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</si>
  <si>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</si>
  <si>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</si>
  <si>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</si>
  <si>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</si>
  <si>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</si>
  <si>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</si>
  <si>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</si>
  <si>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</si>
  <si>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</si>
  <si>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</si>
  <si>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</si>
  <si>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UNIVERSIDAD DEL CAUCA - VICERRECTORÍA ADMINISTRATIVA</t>
  </si>
  <si>
    <t>PROPONENTES</t>
  </si>
  <si>
    <t>REQUERIMIENTOS</t>
  </si>
  <si>
    <t>CUMPLE</t>
  </si>
  <si>
    <t>CONCEPTO</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</si>
  <si>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</si>
  <si>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</si>
  <si>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</si>
  <si>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</si>
  <si>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</si>
  <si>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</si>
  <si>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</si>
  <si>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</si>
  <si>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</si>
  <si>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</si>
  <si>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</si>
  <si>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</si>
  <si>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</si>
  <si>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</si>
  <si>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</si>
  <si>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</si>
  <si>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TOTAL PRESUPUESTO OFICIAL</t>
  </si>
  <si>
    <t>Contratista - Profesional Especializado</t>
  </si>
  <si>
    <t>OBJETO: MANTENIMIENTO INTEGRAL DE BIENES MUEBLES E INMUEBLES DE LA UNIVERSIDAD DEL CAUCA PARA EL AÑO 2018</t>
  </si>
  <si>
    <t>SI</t>
  </si>
  <si>
    <t>NO</t>
  </si>
  <si>
    <t>En este orden de ideas, se dá inicio a la apertura del sobre No. 1 de las ofertas presentadas:</t>
  </si>
  <si>
    <t>Orden de apertura</t>
  </si>
  <si>
    <t xml:space="preserve">PROPONENTE </t>
  </si>
  <si>
    <t>GARANTÍA DE SERIEDAD DE LA OFERTA</t>
  </si>
  <si>
    <t xml:space="preserve">OBSERVACIONES </t>
  </si>
  <si>
    <t>Compañía de Seguros y No. de póliza.</t>
  </si>
  <si>
    <t xml:space="preserve">
CIELO PEREZ SOLANO</t>
  </si>
  <si>
    <t xml:space="preserve">Presidenta, Junta de Licitaciones y Contratos </t>
  </si>
  <si>
    <t xml:space="preserve">Universidad del Cauca </t>
  </si>
  <si>
    <t xml:space="preserve">INFORME DE EVALUACIÓN INICIAL DE OFERTAS </t>
  </si>
  <si>
    <t xml:space="preserve">VERIFICACIÓN REQUISITOS JURÍDICOS HABILITANTES - PROPONENTES </t>
  </si>
  <si>
    <t>OBSERVACION</t>
  </si>
  <si>
    <t>REQUISITOS DE CAPACIDAD JURIDICA</t>
  </si>
  <si>
    <t>CARTA DE PRESENTACIÓN ANEXO A</t>
  </si>
  <si>
    <t>GARANTÍA DE SERIEDAD DE LA PROPUESTA</t>
  </si>
  <si>
    <t>EXISTENCIA Y CAPACIDAD LEGAL</t>
  </si>
  <si>
    <t xml:space="preserve">REGISTRO UNICO DE PROPONENTES </t>
  </si>
  <si>
    <t>CARTA DE ACEPTACIÓN DE TODOS Y CADA UNO DE LOS ITEMS RELACIONADOS EN EL PRESUPUESTO OFICIAL (ANEXO I)</t>
  </si>
  <si>
    <t>RUT</t>
  </si>
  <si>
    <t>PAGO DE APORTES DE SEGURIDAD SOCIAL Y APORTES PARAFISCALES</t>
  </si>
  <si>
    <t>COMPROMISO DE TRANSPARENCIA ANEXO J</t>
  </si>
  <si>
    <t>PAZ Y SALVO EXPEDIDO POR LA DIVISIÓN DE GESTIÓN FINANCIERA DE LA UNIVERSIDAD DEL CAUCA</t>
  </si>
  <si>
    <t>CERTIFICADO DE ANTECEDENTES FISCALES</t>
  </si>
  <si>
    <t xml:space="preserve">CERTIFICADO DE ANTECEDENTES DISCIPLINARIOS </t>
  </si>
  <si>
    <t>CERTIFICADO DE ANTECEDENTES  JUDICIALES</t>
  </si>
  <si>
    <t>REGISTRO NACIONAL DE MEDIDAS CORRECTIVAS</t>
  </si>
  <si>
    <t>PRESIDENTA, JUNTA DE LICITACIONES Y CONTRATOS</t>
  </si>
  <si>
    <t>NO HABIL</t>
  </si>
  <si>
    <t>UNIVERSIDAD DEL CAUCA
VICERRECTORIA ADMINISTRATIVA
CONVOCATORIA PUBLICA No. 030 DE 2021</t>
  </si>
  <si>
    <t>OBJETO: “CONSTRUCCIÓN DE AULAS DE CLASE PARA LA AMPLIACIÓN DE LA CAPACIDAD DE LAS FACULTADES DE INGENIERÍAS Y CIENCIAS CONTABLES ECONÓMICAS Y ADMINISTRATIVAS DE LA UNIVERSIDAD DEL CAUCA, CAMPUS TULCÁN, EN EL MUNICIPIO DE POPAYÁN, DEPARTAMENTO DEL CAUCA"</t>
  </si>
  <si>
    <t>Presupuesto Oficial = $ 8,096,312,854</t>
  </si>
  <si>
    <t xml:space="preserve">Conforme al calendario indicado en el Pliego de Condiciones, el cual se estableció como fecha de cierre del plazo de la convocatoria el día 24 de diciembre de 2021 a las 09:00 a.m., se procede a aperturar las propuestas en orden de llegada, verificación del número de folios, de la carta de presentación de la oferta, de los requisitos jurídicos, técnicos y capacidad financiera. </t>
  </si>
  <si>
    <t>Al proceso se presentaron: Una (1) oferta, conforme a la información que se describe a continuación:</t>
  </si>
  <si>
    <t>CONSORCIO UNICAUCA 2022</t>
  </si>
  <si>
    <t>En constancia de lo anterior, se firma en Popayán a los veintisiete (27) días del mes de diciembre de dos mil veintiuno (2021).</t>
  </si>
  <si>
    <t xml:space="preserve">Proyectó: Alexander López </t>
  </si>
  <si>
    <t>CONVOCATORIA PÚBLICA N° 030-2021</t>
  </si>
  <si>
    <t>POPAYÁN, 27 DE DICIEMBRE DE 2021</t>
  </si>
  <si>
    <t>PRESUPUESTO OFICIAL: $ 8,096,312,854</t>
  </si>
  <si>
    <t>OBJETO: “CONSTRUCCIÓN DE AULAS DE CLASE PARA LA AMPLIACIÓN DE LA CAPACIDAD DE LAS FACULTADES DE INGENIERÍAS Y CIENCIAS CONTABLES ECONÓMICAS Y ADMINISTRATIVAS DE LA UNIVERSIDAD DEL CAUCA, CAMPUS TULCÁN, EN EL MUNICIPIO DE POPAYÁN, DEPARTAMENTO DEL CAUCA".</t>
  </si>
  <si>
    <t>PROYECTÓ: ALEXANDER LÓPEZ</t>
  </si>
  <si>
    <t xml:space="preserve">NO SE ENCUENTRA FOLIADA LA OFERTA. </t>
  </si>
  <si>
    <t>BERKLEY COLOMBIA SEGUROS 
POLIZA NO. 54311</t>
  </si>
  <si>
    <t>CONFORMACION DE CONSORCIO</t>
  </si>
  <si>
    <t>Los integrantes del consorcio no se encuentran inscritos en todos los códigos, especificamente en el codigo 261116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</si>
</sst>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164" formatCode="_-&quot;$&quot;* #,##0_-;\-&quot;$&quot;* #,##0_-;_-&quot;$&quot;* &quot;-&quot;_-;_-@_-"/>
    <numFmt numFmtId="165" formatCode="_-&quot;$&quot;* #,##0.00_-;\-&quot;$&quot;* #,##0.00_-;_-&quot;$&quot;* &quot;-&quot;??_-;_-@_-"/>
    <numFmt numFmtId="166" formatCode="_-* #,##0.00\ _€_-;\-* #,##0.00\ _€_-;_-* &quot;-&quot;??\ _€_-;_-@_-"/>
    <numFmt numFmtId="167" formatCode="&quot;$&quot;\ #,##0_);[Red]\(&quot;$&quot;\ #,##0\)"/>
    <numFmt numFmtId="169" formatCode="_ &quot;$&quot;\ * #,##0_ ;_ &quot;$&quot;\ * \-#,##0_ ;_ &quot;$&quot;\ * &quot;-&quot;_ ;_ @_ "/>
    <numFmt numFmtId="170" formatCode="&quot;$&quot;\ #,##0"/>
    <numFmt numFmtId="171" formatCode="_ &quot;$&quot;\ * #,##0.00_ ;_ &quot;$&quot;\ * \-#,##0.00_ ;_ &quot;$&quot;\ * &quot;-&quot;??_ ;_ @_ "/>
    <numFmt numFmtId="173" formatCode="_ * #,##0.00_ ;_ * \-#,##0.00_ ;_ * &quot;-&quot;??_ ;_ @_ "/>
    <numFmt numFmtId="176" formatCode="_-* #,##0.00_-;\-* #,##0.00_-;_-* &quot;-&quot;_-;_-@_-"/>
    <numFmt numFmtId="178" formatCode="_-&quot;$&quot;* #,##0_-;\-&quot;$&quot;* #,##0_-;_-&quot;$&quot;* &quot;-&quot;??_-;_-@_-"/>
    <numFmt numFmtId="181" formatCode="_(* #,##0.00_);_(* \(#,##0.00\);_(* &quot;-&quot;??_);_(@_)"/>
  </numFmts>
  <fonts count="4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8"/>
      <color theme="1"/>
      <name val="Arial"/>
      <family val="2"/>
    </font>
    <font>
      <sz val="10"/>
      <name val="Arial"/>
      <family val="2"/>
    </font>
    <font>
      <sz val="10"/>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i/>
      <sz val="14"/>
      <color theme="1"/>
      <name val="Arial"/>
      <family val="2"/>
    </font>
    <font>
      <b/>
      <sz val="12"/>
      <color theme="1"/>
      <name val="Calibri"/>
      <family val="2"/>
      <scheme val="minor"/>
    </font>
    <font>
      <b/>
      <sz val="14"/>
      <name val="Arial"/>
      <family val="2"/>
    </font>
    <font>
      <b/>
      <sz val="22"/>
      <name val="Arial"/>
      <family val="2"/>
    </font>
    <font>
      <b/>
      <sz val="24"/>
      <name val="Arial Narrow"/>
      <family val="2"/>
    </font>
    <font>
      <b/>
      <sz val="22"/>
      <color rgb="FF002060"/>
      <name val="Arial"/>
      <family val="2"/>
    </font>
    <font>
      <b/>
      <sz val="24"/>
      <color rgb="FF002060"/>
      <name val="Arial Narrow"/>
      <family val="2"/>
    </font>
    <font>
      <sz val="24"/>
      <name val="Arial Narrow"/>
      <family val="2"/>
    </font>
    <font>
      <b/>
      <i/>
      <sz val="14"/>
      <name val="Arial"/>
      <family val="2"/>
    </font>
    <font>
      <sz val="24"/>
      <color theme="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rgb="FFFF0000"/>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right style="thin">
        <color auto="1"/>
      </right>
      <top style="thin">
        <color auto="1"/>
      </top>
      <bottom/>
      <diagonal/>
    </border>
  </borders>
  <cellStyleXfs count="122">
    <xf numFmtId="0" fontId="0" fillId="0" borderId="0"/>
    <xf numFmtId="166"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19" fillId="0" borderId="0"/>
    <xf numFmtId="0" fontId="2" fillId="0" borderId="0"/>
    <xf numFmtId="0" fontId="20" fillId="0" borderId="0"/>
    <xf numFmtId="41" fontId="1" fillId="0" borderId="0" applyFont="0" applyFill="0" applyBorder="0" applyAlignment="0" applyProtection="0"/>
    <xf numFmtId="0" fontId="24" fillId="0" borderId="0"/>
    <xf numFmtId="0" fontId="25" fillId="0" borderId="0"/>
    <xf numFmtId="0" fontId="1" fillId="0" borderId="0"/>
    <xf numFmtId="181" fontId="2" fillId="0" borderId="0" applyFont="0" applyFill="0" applyBorder="0" applyAlignment="0" applyProtection="0"/>
  </cellStyleXfs>
  <cellXfs count="207">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4"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4"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7"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6"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7"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17" fillId="0" borderId="0" xfId="112" applyFont="1" applyFill="1" applyAlignment="1">
      <alignment vertical="center"/>
    </xf>
    <xf numFmtId="0" fontId="16" fillId="0" borderId="0" xfId="112" applyFont="1" applyFill="1" applyAlignment="1">
      <alignment horizontal="justify" vertical="justify"/>
    </xf>
    <xf numFmtId="0" fontId="18" fillId="0" borderId="0" xfId="112" applyFont="1" applyFill="1" applyAlignment="1">
      <alignment horizontal="justify" vertical="justify"/>
    </xf>
    <xf numFmtId="0" fontId="17" fillId="0" borderId="0" xfId="112" applyFont="1" applyFill="1" applyBorder="1" applyAlignment="1">
      <alignment horizontal="left" vertical="top"/>
    </xf>
    <xf numFmtId="0" fontId="15" fillId="0" borderId="0" xfId="112" applyFont="1" applyFill="1"/>
    <xf numFmtId="0" fontId="17" fillId="0" borderId="0" xfId="112" applyFont="1" applyFill="1"/>
    <xf numFmtId="0" fontId="5" fillId="0" borderId="14" xfId="110" applyNumberFormat="1" applyFont="1" applyBorder="1" applyAlignment="1">
      <alignment horizontal="center" vertical="center"/>
    </xf>
    <xf numFmtId="170" fontId="21" fillId="4" borderId="14" xfId="110" applyNumberFormat="1" applyFont="1" applyFill="1" applyBorder="1" applyAlignment="1">
      <alignment horizontal="right" vertical="center"/>
    </xf>
    <xf numFmtId="0" fontId="5" fillId="0" borderId="14" xfId="110" applyFont="1" applyBorder="1" applyAlignment="1">
      <alignment horizontal="center" vertical="center"/>
    </xf>
    <xf numFmtId="0" fontId="8" fillId="0" borderId="18" xfId="0" applyFont="1" applyFill="1" applyBorder="1" applyAlignment="1">
      <alignment horizontal="center" vertical="center"/>
    </xf>
    <xf numFmtId="0" fontId="8" fillId="0" borderId="18" xfId="0" applyFont="1" applyFill="1" applyBorder="1" applyAlignment="1">
      <alignment horizontal="left" vertical="center" wrapText="1"/>
    </xf>
    <xf numFmtId="176" fontId="8" fillId="0" borderId="18" xfId="117" applyNumberFormat="1" applyFont="1" applyFill="1" applyBorder="1" applyAlignment="1">
      <alignment horizontal="center" vertical="center"/>
    </xf>
    <xf numFmtId="170" fontId="8" fillId="0" borderId="18" xfId="0" applyNumberFormat="1" applyFont="1" applyFill="1" applyBorder="1" applyAlignment="1">
      <alignment vertical="center"/>
    </xf>
    <xf numFmtId="0" fontId="7" fillId="0" borderId="1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8" xfId="0" applyFont="1" applyFill="1" applyBorder="1" applyAlignment="1">
      <alignment horizontal="left" vertical="center"/>
    </xf>
    <xf numFmtId="170" fontId="7" fillId="0" borderId="18" xfId="0" applyNumberFormat="1" applyFont="1" applyFill="1" applyBorder="1" applyAlignment="1">
      <alignment vertical="center"/>
    </xf>
    <xf numFmtId="0" fontId="7" fillId="0" borderId="18" xfId="0" applyFont="1" applyFill="1" applyBorder="1" applyAlignment="1">
      <alignment horizontal="center" vertical="center"/>
    </xf>
    <xf numFmtId="0" fontId="7" fillId="0" borderId="0" xfId="0" applyFont="1" applyFill="1" applyAlignment="1">
      <alignment horizontal="center" vertical="center"/>
    </xf>
    <xf numFmtId="3" fontId="2" fillId="0" borderId="18" xfId="98" applyNumberFormat="1" applyFont="1" applyFill="1" applyBorder="1" applyAlignment="1">
      <alignment horizontal="right" vertical="center"/>
    </xf>
    <xf numFmtId="10" fontId="2" fillId="0" borderId="18" xfId="97" applyNumberFormat="1" applyFont="1" applyFill="1" applyBorder="1" applyAlignment="1">
      <alignment horizontal="center" vertical="center"/>
    </xf>
    <xf numFmtId="10" fontId="8" fillId="0" borderId="18" xfId="97" applyNumberFormat="1" applyFont="1" applyFill="1" applyBorder="1" applyAlignment="1">
      <alignment horizontal="center" vertical="center"/>
    </xf>
    <xf numFmtId="170" fontId="12" fillId="0" borderId="18" xfId="1" applyNumberFormat="1" applyFont="1" applyFill="1" applyBorder="1" applyAlignment="1">
      <alignment horizontal="left" vertical="center"/>
    </xf>
    <xf numFmtId="10" fontId="12" fillId="0" borderId="18" xfId="97" applyNumberFormat="1" applyFont="1" applyFill="1" applyBorder="1" applyAlignment="1">
      <alignment horizontal="center" vertical="center"/>
    </xf>
    <xf numFmtId="3" fontId="12" fillId="0" borderId="18" xfId="98" applyNumberFormat="1" applyFont="1" applyFill="1" applyBorder="1" applyAlignment="1">
      <alignment horizontal="left" vertical="center"/>
    </xf>
    <xf numFmtId="10" fontId="12" fillId="0" borderId="13" xfId="97" applyNumberFormat="1" applyFont="1" applyFill="1" applyBorder="1" applyAlignment="1">
      <alignment horizontal="center" vertical="center"/>
    </xf>
    <xf numFmtId="170" fontId="12" fillId="0" borderId="19" xfId="1" applyNumberFormat="1" applyFont="1" applyFill="1" applyBorder="1" applyAlignment="1">
      <alignment horizontal="left" vertical="center"/>
    </xf>
    <xf numFmtId="9" fontId="8" fillId="0" borderId="18" xfId="97" applyFont="1" applyFill="1" applyBorder="1" applyAlignment="1">
      <alignment vertical="center"/>
    </xf>
    <xf numFmtId="0" fontId="7" fillId="0" borderId="18" xfId="0" applyFont="1" applyFill="1" applyBorder="1" applyAlignment="1">
      <alignment vertical="center"/>
    </xf>
    <xf numFmtId="10" fontId="7" fillId="0" borderId="18" xfId="97" applyNumberFormat="1" applyFont="1" applyFill="1" applyBorder="1" applyAlignment="1">
      <alignment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horizontal="center" vertical="center"/>
    </xf>
    <xf numFmtId="0" fontId="8"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176" fontId="8" fillId="0" borderId="12" xfId="117" applyNumberFormat="1" applyFont="1" applyFill="1" applyBorder="1" applyAlignment="1">
      <alignment horizontal="center" vertical="center"/>
    </xf>
    <xf numFmtId="170" fontId="8" fillId="0" borderId="12" xfId="2" applyNumberFormat="1" applyFont="1" applyFill="1" applyBorder="1" applyAlignment="1">
      <alignment vertical="center"/>
    </xf>
    <xf numFmtId="170" fontId="8" fillId="0" borderId="12" xfId="0" applyNumberFormat="1" applyFont="1" applyFill="1" applyBorder="1" applyAlignment="1">
      <alignment vertical="center"/>
    </xf>
    <xf numFmtId="0" fontId="5" fillId="0" borderId="20" xfId="110" applyNumberFormat="1" applyFont="1" applyBorder="1" applyAlignment="1">
      <alignment horizontal="center" vertical="center"/>
    </xf>
    <xf numFmtId="178" fontId="8" fillId="0" borderId="18" xfId="96" applyNumberFormat="1" applyFont="1" applyFill="1" applyBorder="1" applyAlignment="1">
      <alignment vertical="center"/>
    </xf>
    <xf numFmtId="0" fontId="8" fillId="0" borderId="18" xfId="97" applyNumberFormat="1" applyFont="1" applyFill="1" applyBorder="1" applyAlignment="1">
      <alignment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0" xfId="112"/>
    <xf numFmtId="0" fontId="15" fillId="0" borderId="0" xfId="112" applyFont="1"/>
    <xf numFmtId="0" fontId="26" fillId="0" borderId="0" xfId="112" applyFont="1"/>
    <xf numFmtId="0" fontId="27" fillId="0" borderId="0" xfId="112" applyFont="1" applyAlignment="1">
      <alignment horizontal="center" vertical="center"/>
    </xf>
    <xf numFmtId="0" fontId="27" fillId="0" borderId="0" xfId="112" applyFont="1" applyAlignment="1"/>
    <xf numFmtId="0" fontId="27" fillId="0" borderId="0" xfId="112" applyFont="1" applyAlignment="1">
      <alignment horizontal="center" vertical="center" wrapText="1"/>
    </xf>
    <xf numFmtId="0" fontId="27" fillId="0" borderId="0" xfId="112" applyFont="1" applyAlignment="1">
      <alignment wrapText="1"/>
    </xf>
    <xf numFmtId="0" fontId="27" fillId="0" borderId="0" xfId="112" applyFont="1" applyAlignment="1">
      <alignment vertical="center"/>
    </xf>
    <xf numFmtId="0" fontId="27" fillId="0" borderId="0" xfId="112" applyFont="1" applyBorder="1" applyAlignment="1">
      <alignment vertical="center" wrapText="1"/>
    </xf>
    <xf numFmtId="0" fontId="28" fillId="0" borderId="21" xfId="112" applyFont="1" applyBorder="1" applyAlignment="1">
      <alignment horizontal="center" wrapText="1"/>
    </xf>
    <xf numFmtId="0" fontId="28" fillId="0" borderId="21" xfId="112" applyFont="1" applyBorder="1" applyAlignment="1">
      <alignment horizontal="center" vertical="center" wrapText="1"/>
    </xf>
    <xf numFmtId="0" fontId="28" fillId="0" borderId="0" xfId="112" applyFont="1" applyBorder="1" applyAlignment="1">
      <alignment horizontal="center" vertical="center" wrapText="1"/>
    </xf>
    <xf numFmtId="0" fontId="28" fillId="0" borderId="0" xfId="112" applyFont="1" applyBorder="1" applyAlignment="1">
      <alignment vertical="center" wrapText="1"/>
    </xf>
    <xf numFmtId="0" fontId="27" fillId="0" borderId="0" xfId="112" applyFont="1" applyBorder="1" applyAlignment="1">
      <alignment horizontal="left" vertical="center" wrapText="1"/>
    </xf>
    <xf numFmtId="0" fontId="27" fillId="0" borderId="0" xfId="112" applyFont="1" applyBorder="1" applyAlignment="1">
      <alignment horizontal="center" vertical="center" wrapText="1"/>
    </xf>
    <xf numFmtId="0" fontId="26" fillId="0" borderId="0" xfId="112" applyFont="1" applyAlignment="1">
      <alignment horizontal="center" vertical="center"/>
    </xf>
    <xf numFmtId="0" fontId="26" fillId="0" borderId="0" xfId="112" applyFont="1" applyAlignment="1"/>
    <xf numFmtId="0" fontId="26" fillId="0" borderId="0" xfId="112" applyFont="1" applyAlignment="1">
      <alignment horizontal="center" vertical="center" wrapText="1"/>
    </xf>
    <xf numFmtId="0" fontId="26" fillId="0" borderId="0" xfId="112" applyFont="1" applyAlignment="1">
      <alignment wrapText="1"/>
    </xf>
    <xf numFmtId="0" fontId="26" fillId="0" borderId="0" xfId="112" applyFont="1" applyAlignment="1">
      <alignment vertical="center"/>
    </xf>
    <xf numFmtId="0" fontId="27" fillId="0" borderId="0" xfId="112" applyFont="1"/>
    <xf numFmtId="0" fontId="8" fillId="0" borderId="0" xfId="112" applyFont="1"/>
    <xf numFmtId="0" fontId="31" fillId="0" borderId="0" xfId="112" applyFont="1" applyAlignment="1">
      <alignment wrapText="1"/>
    </xf>
    <xf numFmtId="0" fontId="7" fillId="0" borderId="0" xfId="112" applyFont="1" applyAlignment="1">
      <alignment horizontal="left"/>
    </xf>
    <xf numFmtId="0" fontId="8" fillId="0" borderId="0" xfId="112" applyFont="1" applyAlignment="1">
      <alignment vertical="center"/>
    </xf>
    <xf numFmtId="0" fontId="32" fillId="0" borderId="0" xfId="112" applyFont="1" applyAlignment="1">
      <alignment vertical="center"/>
    </xf>
    <xf numFmtId="0" fontId="8" fillId="0" borderId="0" xfId="112" applyFont="1" applyAlignment="1">
      <alignment horizontal="center" vertical="center"/>
    </xf>
    <xf numFmtId="0" fontId="8" fillId="0" borderId="0" xfId="112" applyFont="1" applyAlignment="1">
      <alignment horizontal="center" vertical="center" wrapText="1"/>
    </xf>
    <xf numFmtId="0" fontId="8" fillId="0" borderId="0" xfId="112" applyFont="1" applyAlignment="1">
      <alignment wrapText="1"/>
    </xf>
    <xf numFmtId="0" fontId="7" fillId="0" borderId="0" xfId="112" applyFont="1" applyAlignment="1">
      <alignment vertical="center"/>
    </xf>
    <xf numFmtId="0" fontId="2" fillId="0" borderId="0" xfId="112" applyAlignment="1">
      <alignment wrapText="1"/>
    </xf>
    <xf numFmtId="0" fontId="7" fillId="0" borderId="0" xfId="112" applyFont="1" applyAlignment="1"/>
    <xf numFmtId="0" fontId="8" fillId="0" borderId="0" xfId="112" applyFont="1" applyAlignment="1"/>
    <xf numFmtId="0" fontId="2" fillId="0" borderId="0" xfId="112" applyAlignment="1">
      <alignment horizontal="center" vertical="center"/>
    </xf>
    <xf numFmtId="0" fontId="2" fillId="0" borderId="0" xfId="112" applyAlignment="1"/>
    <xf numFmtId="0" fontId="2" fillId="0" borderId="0" xfId="112" applyAlignment="1">
      <alignment horizontal="center" vertical="center" wrapText="1"/>
    </xf>
    <xf numFmtId="0" fontId="2" fillId="0" borderId="0" xfId="112" applyAlignment="1">
      <alignment vertical="center"/>
    </xf>
    <xf numFmtId="0" fontId="34" fillId="0" borderId="0" xfId="112" applyFont="1" applyAlignment="1">
      <alignment vertical="center"/>
    </xf>
    <xf numFmtId="0" fontId="16" fillId="0" borderId="0" xfId="112" applyFont="1" applyBorder="1" applyAlignment="1">
      <alignment vertical="center"/>
    </xf>
    <xf numFmtId="0" fontId="16" fillId="0" borderId="0" xfId="112" applyFont="1" applyAlignment="1">
      <alignment vertical="center"/>
    </xf>
    <xf numFmtId="0" fontId="35" fillId="0" borderId="0" xfId="112" applyFont="1" applyBorder="1" applyAlignment="1">
      <alignment vertical="center"/>
    </xf>
    <xf numFmtId="0" fontId="36" fillId="0" borderId="0" xfId="112" applyFont="1" applyAlignment="1">
      <alignment vertical="center"/>
    </xf>
    <xf numFmtId="0" fontId="34" fillId="0" borderId="21" xfId="112" applyFont="1" applyBorder="1" applyAlignment="1">
      <alignment vertical="center"/>
    </xf>
    <xf numFmtId="0" fontId="16" fillId="0" borderId="0" xfId="112" applyFont="1"/>
    <xf numFmtId="0" fontId="35" fillId="0" borderId="21" xfId="112" applyFont="1" applyBorder="1" applyAlignment="1">
      <alignment horizontal="center" vertical="center"/>
    </xf>
    <xf numFmtId="0" fontId="35" fillId="0" borderId="21" xfId="112" applyFont="1" applyBorder="1" applyAlignment="1">
      <alignment horizontal="center" vertical="center" wrapText="1"/>
    </xf>
    <xf numFmtId="0" fontId="39" fillId="3" borderId="21" xfId="112" applyFont="1" applyFill="1" applyBorder="1" applyAlignment="1">
      <alignment vertical="center"/>
    </xf>
    <xf numFmtId="0" fontId="36" fillId="5" borderId="21" xfId="112" applyFont="1" applyFill="1" applyBorder="1" applyAlignment="1">
      <alignment horizontal="center" vertical="center"/>
    </xf>
    <xf numFmtId="0" fontId="16" fillId="0" borderId="0" xfId="112" applyFont="1" applyBorder="1"/>
    <xf numFmtId="0" fontId="36" fillId="5" borderId="21" xfId="112" applyFont="1" applyFill="1" applyBorder="1" applyAlignment="1">
      <alignment horizontal="center" vertical="center" wrapText="1"/>
    </xf>
    <xf numFmtId="0" fontId="39" fillId="3" borderId="21" xfId="112" applyFont="1" applyFill="1" applyBorder="1" applyAlignment="1">
      <alignment vertical="center" wrapText="1"/>
    </xf>
    <xf numFmtId="0" fontId="36" fillId="0" borderId="21" xfId="112" applyFont="1" applyBorder="1" applyAlignment="1">
      <alignment horizontal="center" vertical="center"/>
    </xf>
    <xf numFmtId="0" fontId="17" fillId="0" borderId="0" xfId="112" applyFont="1" applyAlignment="1">
      <alignment horizontal="left" vertical="center"/>
    </xf>
    <xf numFmtId="0" fontId="39" fillId="0" borderId="0" xfId="112" applyFont="1" applyAlignment="1">
      <alignment horizontal="center" vertical="center"/>
    </xf>
    <xf numFmtId="0" fontId="39" fillId="0" borderId="0" xfId="112" applyFont="1" applyAlignment="1">
      <alignment horizontal="justify" vertical="justify"/>
    </xf>
    <xf numFmtId="0" fontId="36" fillId="0" borderId="0" xfId="112" applyFont="1" applyAlignment="1">
      <alignment horizontal="justify" vertical="justify"/>
    </xf>
    <xf numFmtId="0" fontId="36" fillId="0" borderId="0" xfId="112" applyFont="1" applyAlignment="1">
      <alignment horizontal="left" vertical="top"/>
    </xf>
    <xf numFmtId="0" fontId="36" fillId="0" borderId="0" xfId="112" applyFont="1" applyAlignment="1">
      <alignment horizontal="left" vertical="top" wrapText="1"/>
    </xf>
    <xf numFmtId="0" fontId="39" fillId="0" borderId="0" xfId="112" applyFont="1"/>
    <xf numFmtId="0" fontId="39" fillId="0" borderId="0" xfId="112" applyFont="1" applyAlignment="1">
      <alignment horizontal="left" vertical="top"/>
    </xf>
    <xf numFmtId="0" fontId="6" fillId="0" borderId="0" xfId="112" applyFont="1" applyAlignment="1">
      <alignment vertical="center"/>
    </xf>
    <xf numFmtId="0" fontId="16" fillId="0" borderId="0" xfId="112" applyFont="1" applyAlignment="1">
      <alignment horizontal="center" vertical="center"/>
    </xf>
    <xf numFmtId="0" fontId="17" fillId="0" borderId="0" xfId="112" applyFont="1" applyAlignment="1">
      <alignment horizontal="left" vertical="top"/>
    </xf>
    <xf numFmtId="0" fontId="16" fillId="0" borderId="0" xfId="112" applyFont="1" applyAlignment="1">
      <alignment horizontal="justify" vertical="justify"/>
    </xf>
    <xf numFmtId="0" fontId="28" fillId="0" borderId="21" xfId="112" applyFont="1" applyBorder="1" applyAlignment="1">
      <alignment horizontal="center" vertical="center" wrapText="1"/>
    </xf>
    <xf numFmtId="0" fontId="36" fillId="0" borderId="21" xfId="112" applyFont="1" applyBorder="1" applyAlignment="1">
      <alignment horizontal="center" vertical="center"/>
    </xf>
    <xf numFmtId="0" fontId="40" fillId="0" borderId="0" xfId="112" applyFont="1" applyAlignment="1">
      <alignment vertical="center"/>
    </xf>
    <xf numFmtId="0" fontId="41" fillId="0" borderId="0" xfId="0" applyFont="1" applyAlignment="1">
      <alignment wrapText="1"/>
    </xf>
    <xf numFmtId="0" fontId="28" fillId="0" borderId="0" xfId="112" applyFont="1" applyAlignment="1">
      <alignment horizontal="left" wrapText="1"/>
    </xf>
    <xf numFmtId="0" fontId="28" fillId="0" borderId="0" xfId="112" applyFont="1" applyAlignment="1">
      <alignment horizontal="left"/>
    </xf>
    <xf numFmtId="0" fontId="28" fillId="5" borderId="21" xfId="112" applyFont="1" applyFill="1" applyBorder="1" applyAlignment="1">
      <alignment horizontal="center" vertical="center" wrapText="1"/>
    </xf>
    <xf numFmtId="0" fontId="28" fillId="0" borderId="21" xfId="112" applyFont="1" applyBorder="1" applyAlignment="1">
      <alignment horizontal="center" vertical="center" wrapText="1"/>
    </xf>
    <xf numFmtId="0" fontId="28" fillId="0" borderId="21" xfId="112" applyFont="1" applyBorder="1" applyAlignment="1">
      <alignment vertical="center" wrapText="1"/>
    </xf>
    <xf numFmtId="0" fontId="29" fillId="0" borderId="0" xfId="112" applyFont="1" applyBorder="1" applyAlignment="1">
      <alignment vertical="center" wrapText="1"/>
    </xf>
    <xf numFmtId="0" fontId="27" fillId="0" borderId="0" xfId="112" applyFont="1" applyBorder="1" applyAlignment="1">
      <alignment horizontal="left" vertical="center" wrapText="1"/>
    </xf>
    <xf numFmtId="0" fontId="30" fillId="5" borderId="21" xfId="112" applyFont="1" applyFill="1" applyBorder="1" applyAlignment="1">
      <alignment vertical="center" wrapText="1"/>
    </xf>
    <xf numFmtId="0" fontId="28" fillId="0" borderId="21" xfId="112" applyFont="1" applyBorder="1" applyAlignment="1">
      <alignment horizontal="center" vertical="center"/>
    </xf>
    <xf numFmtId="0" fontId="27" fillId="0" borderId="0" xfId="112" applyFont="1" applyAlignment="1">
      <alignment horizontal="justify" vertical="center"/>
    </xf>
    <xf numFmtId="0" fontId="28" fillId="0" borderId="24" xfId="112" applyFont="1" applyBorder="1" applyAlignment="1">
      <alignment horizontal="center" vertical="center"/>
    </xf>
    <xf numFmtId="0" fontId="28" fillId="0" borderId="26" xfId="112" applyFont="1" applyBorder="1" applyAlignment="1">
      <alignment horizontal="center" vertical="center"/>
    </xf>
    <xf numFmtId="0" fontId="28" fillId="0" borderId="9" xfId="112" applyFont="1" applyBorder="1" applyAlignment="1">
      <alignment horizontal="center" vertical="center"/>
    </xf>
    <xf numFmtId="0" fontId="28" fillId="0" borderId="8" xfId="112" applyFont="1" applyBorder="1" applyAlignment="1">
      <alignment horizontal="center" vertical="center"/>
    </xf>
    <xf numFmtId="0" fontId="28" fillId="0" borderId="22" xfId="112" applyFont="1" applyBorder="1" applyAlignment="1">
      <alignment horizontal="center" vertical="center" wrapText="1"/>
    </xf>
    <xf numFmtId="0" fontId="28" fillId="0" borderId="23" xfId="112" applyFont="1" applyBorder="1" applyAlignment="1">
      <alignment horizontal="center" vertical="center" wrapText="1"/>
    </xf>
    <xf numFmtId="0" fontId="27" fillId="0" borderId="0" xfId="112" applyFont="1" applyAlignment="1">
      <alignment horizontal="left" vertical="center" wrapText="1"/>
    </xf>
    <xf numFmtId="0" fontId="27" fillId="0" borderId="0" xfId="112" applyFont="1" applyAlignment="1">
      <alignment horizontal="left" vertical="center"/>
    </xf>
    <xf numFmtId="0" fontId="7" fillId="0" borderId="0" xfId="112" applyFont="1" applyAlignment="1">
      <alignment horizontal="left" vertical="center"/>
    </xf>
    <xf numFmtId="0" fontId="8" fillId="0" borderId="0" xfId="112" applyFont="1" applyAlignment="1">
      <alignment horizontal="left" vertical="center"/>
    </xf>
    <xf numFmtId="0" fontId="33" fillId="0" borderId="0" xfId="112" applyFont="1" applyAlignment="1"/>
    <xf numFmtId="0" fontId="35" fillId="0" borderId="21" xfId="112" applyFont="1" applyBorder="1" applyAlignment="1">
      <alignment horizontal="center" vertical="center"/>
    </xf>
    <xf numFmtId="0" fontId="38" fillId="6" borderId="22" xfId="112" applyFont="1" applyFill="1" applyBorder="1" applyAlignment="1">
      <alignment horizontal="center" vertical="center" wrapText="1"/>
    </xf>
    <xf numFmtId="0" fontId="38" fillId="6" borderId="25" xfId="112" applyFont="1" applyFill="1" applyBorder="1" applyAlignment="1">
      <alignment horizontal="center" vertical="center" wrapText="1"/>
    </xf>
    <xf numFmtId="0" fontId="36" fillId="0" borderId="21" xfId="112" applyFont="1" applyBorder="1" applyAlignment="1">
      <alignment horizontal="center" vertical="center"/>
    </xf>
    <xf numFmtId="0" fontId="36" fillId="2" borderId="21" xfId="112" applyFont="1" applyFill="1" applyBorder="1" applyAlignment="1">
      <alignment horizontal="center" vertical="center"/>
    </xf>
    <xf numFmtId="0" fontId="37" fillId="0" borderId="21" xfId="112" applyFont="1" applyBorder="1" applyAlignment="1">
      <alignment horizontal="center" vertical="center" wrapText="1"/>
    </xf>
    <xf numFmtId="0" fontId="35" fillId="0" borderId="21" xfId="112" applyFont="1" applyBorder="1" applyAlignment="1">
      <alignment horizontal="center" vertical="center" wrapText="1"/>
    </xf>
    <xf numFmtId="0" fontId="35" fillId="0" borderId="21" xfId="112" applyFont="1" applyBorder="1" applyAlignment="1">
      <alignment horizontal="left" vertical="center"/>
    </xf>
    <xf numFmtId="17" fontId="7" fillId="0" borderId="18" xfId="0" applyNumberFormat="1" applyFont="1" applyFill="1" applyBorder="1" applyAlignment="1">
      <alignment horizontal="center" vertical="center"/>
    </xf>
    <xf numFmtId="0" fontId="7" fillId="0" borderId="1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0" fontId="22" fillId="0" borderId="15" xfId="111" applyNumberFormat="1" applyFont="1" applyBorder="1" applyAlignment="1">
      <alignment horizontal="center" vertical="center"/>
    </xf>
    <xf numFmtId="10" fontId="22" fillId="0" borderId="16" xfId="111" applyNumberFormat="1" applyFont="1" applyBorder="1" applyAlignment="1">
      <alignment horizontal="center" vertical="center"/>
    </xf>
    <xf numFmtId="10" fontId="22" fillId="0" borderId="17" xfId="111" applyNumberFormat="1"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xf numFmtId="0" fontId="36" fillId="7" borderId="21" xfId="112" applyFont="1" applyFill="1" applyBorder="1" applyAlignment="1">
      <alignment horizontal="center" vertical="center"/>
    </xf>
  </cellXfs>
  <cellStyles count="122">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illares 2 2" xfId="121"/>
    <cellStyle name="Moneda" xfId="96" builtinId="4"/>
    <cellStyle name="Moneda [0]" xfId="2" builtinId="7"/>
    <cellStyle name="Moneda [0] 2" xfId="93"/>
    <cellStyle name="Moneda 2" xfId="108"/>
    <cellStyle name="Normal" xfId="0" builtinId="0"/>
    <cellStyle name="Normal 10" xfId="112"/>
    <cellStyle name="Normal 14" xfId="110"/>
    <cellStyle name="Normal 15" xfId="120"/>
    <cellStyle name="Normal 2" xfId="98"/>
    <cellStyle name="Normal 3" xfId="109"/>
    <cellStyle name="Normal 4" xfId="114"/>
    <cellStyle name="Normal 4 2" xfId="115"/>
    <cellStyle name="Normal 5" xfId="116"/>
    <cellStyle name="Normal 6" xfId="118"/>
    <cellStyle name="Normal 7" xfId="119"/>
    <cellStyle name="Porcentaje" xfId="97" builtinId="5"/>
    <cellStyle name="Porcentaje 3" xfId="111"/>
    <cellStyle name="Porcentual 2" xfId="107"/>
  </cellStyles>
  <dxfs count="4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2"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71" zoomScaleNormal="71" workbookViewId="0">
      <selection activeCell="I14" sqref="I14"/>
    </sheetView>
  </sheetViews>
  <sheetFormatPr baseColWidth="10" defaultRowHeight="12.75" x14ac:dyDescent="0.2"/>
  <cols>
    <col min="1" max="1" width="6.28515625" style="92" customWidth="1"/>
    <col min="2" max="2" width="14.140625" style="125" customWidth="1"/>
    <col min="3" max="3" width="38.85546875" style="126" customWidth="1"/>
    <col min="4" max="4" width="44.42578125" style="127" customWidth="1"/>
    <col min="5" max="5" width="44.7109375" style="122" customWidth="1"/>
    <col min="6" max="6" width="49" style="128" customWidth="1"/>
    <col min="7" max="16384" width="11.42578125" style="92"/>
  </cols>
  <sheetData>
    <row r="1" spans="1:6" ht="21" x14ac:dyDescent="0.35">
      <c r="A1" s="94"/>
      <c r="B1" s="95"/>
      <c r="C1" s="96"/>
      <c r="D1" s="97"/>
      <c r="E1" s="98"/>
      <c r="F1" s="99"/>
    </row>
    <row r="2" spans="1:6" ht="87" customHeight="1" x14ac:dyDescent="0.35">
      <c r="A2" s="94"/>
      <c r="B2" s="162" t="s">
        <v>144</v>
      </c>
      <c r="C2" s="162"/>
      <c r="D2" s="162"/>
      <c r="E2" s="162"/>
      <c r="F2" s="162"/>
    </row>
    <row r="3" spans="1:6" ht="69" customHeight="1" x14ac:dyDescent="0.35">
      <c r="A3" s="94"/>
      <c r="B3" s="163" t="s">
        <v>145</v>
      </c>
      <c r="C3" s="163"/>
      <c r="D3" s="163"/>
      <c r="E3" s="163"/>
      <c r="F3" s="163"/>
    </row>
    <row r="4" spans="1:6" ht="27.75" customHeight="1" x14ac:dyDescent="0.35">
      <c r="A4" s="94"/>
      <c r="B4" s="164" t="s">
        <v>146</v>
      </c>
      <c r="C4" s="164"/>
      <c r="D4" s="164"/>
      <c r="E4" s="164"/>
      <c r="F4" s="164"/>
    </row>
    <row r="5" spans="1:6" ht="69.75" customHeight="1" x14ac:dyDescent="0.35">
      <c r="A5" s="94"/>
      <c r="B5" s="165" t="s">
        <v>147</v>
      </c>
      <c r="C5" s="165"/>
      <c r="D5" s="165"/>
      <c r="E5" s="165"/>
      <c r="F5" s="165"/>
    </row>
    <row r="6" spans="1:6" ht="21" x14ac:dyDescent="0.35">
      <c r="A6" s="94"/>
      <c r="B6" s="100"/>
      <c r="C6" s="100"/>
      <c r="D6" s="100"/>
      <c r="E6" s="100"/>
      <c r="F6" s="100"/>
    </row>
    <row r="7" spans="1:6" ht="21" x14ac:dyDescent="0.35">
      <c r="A7" s="94"/>
      <c r="B7" s="166" t="s">
        <v>116</v>
      </c>
      <c r="C7" s="166"/>
      <c r="D7" s="166"/>
      <c r="E7" s="166"/>
      <c r="F7" s="166"/>
    </row>
    <row r="8" spans="1:6" ht="21" x14ac:dyDescent="0.35">
      <c r="A8" s="94"/>
      <c r="B8" s="100"/>
      <c r="C8" s="100"/>
      <c r="D8" s="100"/>
      <c r="E8" s="100"/>
      <c r="F8" s="100"/>
    </row>
    <row r="9" spans="1:6" ht="21" x14ac:dyDescent="0.35">
      <c r="A9" s="94"/>
      <c r="B9" s="167" t="s">
        <v>148</v>
      </c>
      <c r="C9" s="167"/>
      <c r="D9" s="167"/>
      <c r="E9" s="167"/>
      <c r="F9" s="167"/>
    </row>
    <row r="10" spans="1:6" ht="41.25" x14ac:dyDescent="0.35">
      <c r="A10" s="94"/>
      <c r="B10" s="163" t="s">
        <v>117</v>
      </c>
      <c r="C10" s="170" t="s">
        <v>118</v>
      </c>
      <c r="D10" s="171"/>
      <c r="E10" s="101" t="s">
        <v>119</v>
      </c>
      <c r="F10" s="168" t="s">
        <v>120</v>
      </c>
    </row>
    <row r="11" spans="1:6" ht="40.5" x14ac:dyDescent="0.35">
      <c r="A11" s="94"/>
      <c r="B11" s="163"/>
      <c r="C11" s="172"/>
      <c r="D11" s="173"/>
      <c r="E11" s="102" t="s">
        <v>121</v>
      </c>
      <c r="F11" s="168"/>
    </row>
    <row r="12" spans="1:6" ht="67.5" customHeight="1" x14ac:dyDescent="0.35">
      <c r="A12" s="94"/>
      <c r="B12" s="102">
        <v>1</v>
      </c>
      <c r="C12" s="174" t="s">
        <v>149</v>
      </c>
      <c r="D12" s="175"/>
      <c r="E12" s="156" t="s">
        <v>158</v>
      </c>
      <c r="F12" s="102" t="s">
        <v>157</v>
      </c>
    </row>
    <row r="13" spans="1:6" ht="21" x14ac:dyDescent="0.35">
      <c r="A13" s="94"/>
      <c r="B13" s="103"/>
      <c r="C13" s="104"/>
      <c r="D13" s="105"/>
      <c r="E13" s="103"/>
      <c r="F13" s="106"/>
    </row>
    <row r="14" spans="1:6" ht="21" x14ac:dyDescent="0.35">
      <c r="A14" s="94"/>
      <c r="B14" s="169" t="s">
        <v>150</v>
      </c>
      <c r="C14" s="169"/>
      <c r="D14" s="169"/>
      <c r="E14" s="169"/>
      <c r="F14" s="169"/>
    </row>
    <row r="15" spans="1:6" ht="21" x14ac:dyDescent="0.35">
      <c r="A15" s="94"/>
      <c r="B15" s="107"/>
      <c r="C15" s="108"/>
      <c r="D15" s="109"/>
      <c r="E15" s="110"/>
      <c r="F15" s="111"/>
    </row>
    <row r="16" spans="1:6" ht="21" x14ac:dyDescent="0.35">
      <c r="A16" s="94"/>
      <c r="B16" s="107"/>
      <c r="C16" s="108"/>
      <c r="D16" s="109"/>
      <c r="E16" s="110"/>
      <c r="F16" s="111"/>
    </row>
    <row r="17" spans="1:7" ht="21" x14ac:dyDescent="0.35">
      <c r="A17" s="94"/>
      <c r="B17" s="95"/>
      <c r="C17" s="96"/>
      <c r="D17" s="97"/>
      <c r="E17" s="98"/>
      <c r="F17" s="112"/>
      <c r="G17" s="113"/>
    </row>
    <row r="18" spans="1:7" ht="31.5" customHeight="1" x14ac:dyDescent="0.35">
      <c r="A18" s="94"/>
      <c r="B18" s="95"/>
      <c r="C18" s="160" t="s">
        <v>122</v>
      </c>
      <c r="D18" s="161"/>
      <c r="E18" s="114"/>
      <c r="F18" s="111"/>
      <c r="G18" s="115"/>
    </row>
    <row r="19" spans="1:7" ht="30.6" customHeight="1" x14ac:dyDescent="0.35">
      <c r="A19" s="94"/>
      <c r="B19" s="95"/>
      <c r="C19" s="99" t="s">
        <v>123</v>
      </c>
      <c r="D19" s="99"/>
      <c r="E19" s="176"/>
      <c r="F19" s="176"/>
      <c r="G19" s="116"/>
    </row>
    <row r="20" spans="1:7" ht="21" x14ac:dyDescent="0.35">
      <c r="A20" s="94"/>
      <c r="B20" s="95"/>
      <c r="C20" s="177" t="s">
        <v>124</v>
      </c>
      <c r="D20" s="177"/>
      <c r="E20" s="98"/>
      <c r="F20" s="111"/>
      <c r="G20" s="116"/>
    </row>
    <row r="21" spans="1:7" ht="21" x14ac:dyDescent="0.35">
      <c r="A21" s="94"/>
      <c r="B21" s="95"/>
      <c r="C21" s="117" t="s">
        <v>151</v>
      </c>
      <c r="D21" s="97"/>
      <c r="E21" s="98"/>
      <c r="F21" s="112"/>
      <c r="G21" s="113"/>
    </row>
    <row r="22" spans="1:7" x14ac:dyDescent="0.2">
      <c r="B22" s="118"/>
      <c r="C22" s="116"/>
      <c r="D22" s="119"/>
      <c r="E22" s="120"/>
      <c r="F22" s="113"/>
      <c r="G22" s="113"/>
    </row>
    <row r="23" spans="1:7" x14ac:dyDescent="0.2">
      <c r="B23" s="118"/>
      <c r="C23" s="121"/>
      <c r="D23" s="119"/>
      <c r="E23" s="120"/>
      <c r="F23" s="113"/>
      <c r="G23" s="113"/>
    </row>
    <row r="24" spans="1:7" x14ac:dyDescent="0.2">
      <c r="B24" s="118"/>
      <c r="C24" s="121"/>
      <c r="D24" s="119"/>
      <c r="E24" s="120"/>
      <c r="F24" s="113"/>
      <c r="G24" s="113"/>
    </row>
    <row r="25" spans="1:7" x14ac:dyDescent="0.2">
      <c r="B25" s="118"/>
      <c r="C25" s="178"/>
      <c r="D25" s="178"/>
      <c r="F25" s="123"/>
      <c r="G25" s="123"/>
    </row>
    <row r="26" spans="1:7" x14ac:dyDescent="0.2">
      <c r="B26" s="118"/>
      <c r="C26" s="179"/>
      <c r="D26" s="179"/>
      <c r="E26" s="119"/>
      <c r="F26" s="124"/>
      <c r="G26" s="124"/>
    </row>
    <row r="27" spans="1:7" x14ac:dyDescent="0.2">
      <c r="B27" s="118"/>
      <c r="C27" s="124"/>
      <c r="D27" s="119"/>
      <c r="E27" s="120"/>
      <c r="F27" s="116"/>
    </row>
    <row r="28" spans="1:7" ht="15.75" x14ac:dyDescent="0.25">
      <c r="B28" s="180"/>
      <c r="C28" s="180"/>
      <c r="D28" s="180"/>
      <c r="E28" s="180"/>
      <c r="F28" s="180"/>
    </row>
  </sheetData>
  <mergeCells count="17">
    <mergeCell ref="E19:F19"/>
    <mergeCell ref="C20:D20"/>
    <mergeCell ref="C25:D25"/>
    <mergeCell ref="C26:D26"/>
    <mergeCell ref="B28:F28"/>
    <mergeCell ref="C18:D18"/>
    <mergeCell ref="B2:F2"/>
    <mergeCell ref="B3:F3"/>
    <mergeCell ref="B4:F4"/>
    <mergeCell ref="B5:F5"/>
    <mergeCell ref="B7:F7"/>
    <mergeCell ref="B9:F9"/>
    <mergeCell ref="B10:B11"/>
    <mergeCell ref="F10:F11"/>
    <mergeCell ref="B14:F14"/>
    <mergeCell ref="C10:D11"/>
    <mergeCell ref="C12:D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49"/>
  <sheetViews>
    <sheetView tabSelected="1" view="pageBreakPreview" topLeftCell="A19" zoomScale="60" zoomScaleNormal="80" zoomScalePageLayoutView="70" workbookViewId="0">
      <selection activeCell="D27" sqref="D27"/>
    </sheetView>
  </sheetViews>
  <sheetFormatPr baseColWidth="10" defaultColWidth="11.42578125" defaultRowHeight="12.75" x14ac:dyDescent="0.2"/>
  <cols>
    <col min="1" max="1" width="11.42578125" style="153" customWidth="1"/>
    <col min="2" max="2" width="121.140625" style="155" customWidth="1"/>
    <col min="3" max="3" width="25.42578125" style="155" customWidth="1"/>
    <col min="4" max="4" width="181" style="155" customWidth="1"/>
    <col min="5" max="16384" width="11.42578125" style="135"/>
  </cols>
  <sheetData>
    <row r="1" spans="1:6" s="131" customFormat="1" ht="27.75" x14ac:dyDescent="0.25">
      <c r="A1" s="129"/>
      <c r="B1" s="181" t="s">
        <v>90</v>
      </c>
      <c r="C1" s="181"/>
      <c r="D1" s="181"/>
      <c r="E1" s="130"/>
    </row>
    <row r="2" spans="1:6" s="131" customFormat="1" ht="27.75" x14ac:dyDescent="0.25">
      <c r="A2" s="129"/>
      <c r="B2" s="181" t="s">
        <v>125</v>
      </c>
      <c r="C2" s="181"/>
      <c r="D2" s="181"/>
      <c r="E2" s="132"/>
    </row>
    <row r="3" spans="1:6" s="131" customFormat="1" ht="27.75" x14ac:dyDescent="0.25">
      <c r="A3" s="129"/>
      <c r="B3" s="181" t="s">
        <v>152</v>
      </c>
      <c r="C3" s="181"/>
      <c r="D3" s="181"/>
      <c r="E3" s="130"/>
    </row>
    <row r="4" spans="1:6" s="131" customFormat="1" ht="27.75" x14ac:dyDescent="0.25">
      <c r="A4" s="129"/>
      <c r="B4" s="181" t="s">
        <v>126</v>
      </c>
      <c r="C4" s="181"/>
      <c r="D4" s="181"/>
      <c r="E4" s="130"/>
    </row>
    <row r="5" spans="1:6" s="131" customFormat="1" ht="30.95" customHeight="1" x14ac:dyDescent="0.25">
      <c r="A5" s="129"/>
      <c r="B5" s="133" t="s">
        <v>153</v>
      </c>
    </row>
    <row r="6" spans="1:6" s="131" customFormat="1" ht="33" customHeight="1" x14ac:dyDescent="0.25">
      <c r="A6" s="129"/>
      <c r="B6" s="188" t="s">
        <v>154</v>
      </c>
      <c r="C6" s="188"/>
      <c r="D6" s="188"/>
    </row>
    <row r="7" spans="1:6" s="131" customFormat="1" ht="111.75" customHeight="1" x14ac:dyDescent="0.25">
      <c r="A7" s="134"/>
      <c r="B7" s="187" t="s">
        <v>155</v>
      </c>
      <c r="C7" s="187"/>
      <c r="D7" s="187"/>
    </row>
    <row r="8" spans="1:6" ht="49.5" customHeight="1" x14ac:dyDescent="0.2">
      <c r="A8" s="181" t="s">
        <v>0</v>
      </c>
      <c r="B8" s="181" t="s">
        <v>91</v>
      </c>
      <c r="C8" s="181">
        <v>1</v>
      </c>
      <c r="D8" s="181"/>
    </row>
    <row r="9" spans="1:6" ht="55.5" customHeight="1" x14ac:dyDescent="0.2">
      <c r="A9" s="181"/>
      <c r="B9" s="181"/>
      <c r="C9" s="186" t="s">
        <v>149</v>
      </c>
      <c r="D9" s="186"/>
    </row>
    <row r="10" spans="1:6" ht="45.6" customHeight="1" x14ac:dyDescent="0.2">
      <c r="A10" s="181"/>
      <c r="B10" s="136" t="s">
        <v>92</v>
      </c>
      <c r="C10" s="136" t="s">
        <v>93</v>
      </c>
      <c r="D10" s="137" t="s">
        <v>127</v>
      </c>
    </row>
    <row r="11" spans="1:6" ht="30" x14ac:dyDescent="0.2">
      <c r="A11" s="143"/>
      <c r="B11" s="182" t="s">
        <v>128</v>
      </c>
      <c r="C11" s="183"/>
      <c r="D11" s="183"/>
    </row>
    <row r="12" spans="1:6" ht="39.6" customHeight="1" x14ac:dyDescent="0.2">
      <c r="A12" s="143">
        <v>1</v>
      </c>
      <c r="B12" s="138" t="s">
        <v>129</v>
      </c>
      <c r="C12" s="139" t="s">
        <v>114</v>
      </c>
      <c r="D12" s="139"/>
      <c r="E12" s="140"/>
      <c r="F12" s="140"/>
    </row>
    <row r="13" spans="1:6" ht="114.75" customHeight="1" x14ac:dyDescent="0.2">
      <c r="A13" s="143">
        <v>2</v>
      </c>
      <c r="B13" s="138" t="s">
        <v>130</v>
      </c>
      <c r="C13" s="139" t="s">
        <v>114</v>
      </c>
      <c r="D13" s="141"/>
    </row>
    <row r="14" spans="1:6" ht="39.6" customHeight="1" x14ac:dyDescent="0.2">
      <c r="A14" s="143">
        <v>3</v>
      </c>
      <c r="B14" s="138" t="s">
        <v>131</v>
      </c>
      <c r="C14" s="139" t="s">
        <v>114</v>
      </c>
      <c r="D14" s="139"/>
    </row>
    <row r="15" spans="1:6" ht="39.6" customHeight="1" x14ac:dyDescent="0.2">
      <c r="A15" s="157">
        <v>4</v>
      </c>
      <c r="B15" s="138" t="s">
        <v>159</v>
      </c>
      <c r="C15" s="139" t="s">
        <v>114</v>
      </c>
      <c r="D15" s="139"/>
    </row>
    <row r="16" spans="1:6" ht="86.25" customHeight="1" x14ac:dyDescent="0.5">
      <c r="A16" s="143">
        <v>5</v>
      </c>
      <c r="B16" s="138" t="s">
        <v>132</v>
      </c>
      <c r="C16" s="206" t="s">
        <v>115</v>
      </c>
      <c r="D16" s="159" t="s">
        <v>160</v>
      </c>
    </row>
    <row r="17" spans="1:4" ht="94.5" customHeight="1" x14ac:dyDescent="0.2">
      <c r="A17" s="143">
        <v>6</v>
      </c>
      <c r="B17" s="142" t="s">
        <v>133</v>
      </c>
      <c r="C17" s="139"/>
      <c r="D17" s="139"/>
    </row>
    <row r="18" spans="1:4" ht="39.6" customHeight="1" x14ac:dyDescent="0.2">
      <c r="A18" s="143">
        <v>7</v>
      </c>
      <c r="B18" s="138" t="s">
        <v>134</v>
      </c>
      <c r="C18" s="139"/>
      <c r="D18" s="139"/>
    </row>
    <row r="19" spans="1:4" ht="125.25" customHeight="1" x14ac:dyDescent="0.2">
      <c r="A19" s="143">
        <v>8</v>
      </c>
      <c r="B19" s="142" t="s">
        <v>135</v>
      </c>
      <c r="C19" s="141"/>
      <c r="D19" s="141"/>
    </row>
    <row r="20" spans="1:4" ht="39.6" customHeight="1" x14ac:dyDescent="0.2">
      <c r="A20" s="143">
        <v>9</v>
      </c>
      <c r="B20" s="138" t="s">
        <v>136</v>
      </c>
      <c r="C20" s="139"/>
      <c r="D20" s="139"/>
    </row>
    <row r="21" spans="1:4" ht="108.75" customHeight="1" x14ac:dyDescent="0.2">
      <c r="A21" s="143">
        <v>10</v>
      </c>
      <c r="B21" s="142" t="s">
        <v>137</v>
      </c>
      <c r="C21" s="141"/>
      <c r="D21" s="141"/>
    </row>
    <row r="22" spans="1:4" ht="39.6" customHeight="1" x14ac:dyDescent="0.2">
      <c r="A22" s="143">
        <v>11</v>
      </c>
      <c r="B22" s="138" t="s">
        <v>138</v>
      </c>
      <c r="C22" s="141"/>
      <c r="D22" s="139"/>
    </row>
    <row r="23" spans="1:4" ht="39.6" customHeight="1" x14ac:dyDescent="0.2">
      <c r="A23" s="143">
        <v>12</v>
      </c>
      <c r="B23" s="138" t="s">
        <v>139</v>
      </c>
      <c r="C23" s="141"/>
      <c r="D23" s="139"/>
    </row>
    <row r="24" spans="1:4" ht="39.6" customHeight="1" x14ac:dyDescent="0.2">
      <c r="A24" s="143">
        <v>13</v>
      </c>
      <c r="B24" s="142" t="s">
        <v>140</v>
      </c>
      <c r="C24" s="141"/>
      <c r="D24" s="141"/>
    </row>
    <row r="25" spans="1:4" ht="39.6" customHeight="1" x14ac:dyDescent="0.2">
      <c r="A25" s="143">
        <v>13</v>
      </c>
      <c r="B25" s="138" t="s">
        <v>141</v>
      </c>
      <c r="C25" s="141"/>
      <c r="D25" s="139"/>
    </row>
    <row r="26" spans="1:4" s="144" customFormat="1" ht="78" customHeight="1" x14ac:dyDescent="0.25">
      <c r="A26" s="184" t="s">
        <v>94</v>
      </c>
      <c r="B26" s="184"/>
      <c r="C26" s="185" t="s">
        <v>143</v>
      </c>
      <c r="D26" s="185"/>
    </row>
    <row r="27" spans="1:4" ht="20.25" customHeight="1" x14ac:dyDescent="0.2">
      <c r="A27" s="145"/>
      <c r="B27" s="146"/>
      <c r="C27" s="146"/>
      <c r="D27" s="146"/>
    </row>
    <row r="28" spans="1:4" ht="18.75" customHeight="1" x14ac:dyDescent="0.2">
      <c r="A28" s="145"/>
      <c r="B28" s="147"/>
      <c r="C28" s="147"/>
      <c r="D28" s="147"/>
    </row>
    <row r="29" spans="1:4" ht="18.75" customHeight="1" x14ac:dyDescent="0.2">
      <c r="A29" s="145"/>
      <c r="B29" s="147"/>
      <c r="C29" s="147"/>
      <c r="D29" s="147"/>
    </row>
    <row r="30" spans="1:4" ht="24.6" customHeight="1" x14ac:dyDescent="0.2">
      <c r="A30" s="145"/>
      <c r="B30" s="146"/>
      <c r="C30" s="146"/>
      <c r="D30" s="146"/>
    </row>
    <row r="31" spans="1:4" ht="37.5" customHeight="1" x14ac:dyDescent="0.2">
      <c r="A31" s="145"/>
      <c r="B31" s="149" t="s">
        <v>97</v>
      </c>
      <c r="C31" s="148"/>
      <c r="D31" s="148"/>
    </row>
    <row r="32" spans="1:4" ht="27" customHeight="1" x14ac:dyDescent="0.4">
      <c r="A32" s="145"/>
      <c r="B32" s="150" t="s">
        <v>142</v>
      </c>
      <c r="C32" s="150"/>
      <c r="D32" s="150"/>
    </row>
    <row r="33" spans="1:4" ht="27" customHeight="1" x14ac:dyDescent="0.2">
      <c r="A33" s="145"/>
      <c r="B33" s="151" t="s">
        <v>85</v>
      </c>
      <c r="C33" s="151"/>
      <c r="D33" s="151"/>
    </row>
    <row r="34" spans="1:4" ht="31.5" customHeight="1" x14ac:dyDescent="0.2">
      <c r="A34" s="145"/>
      <c r="B34" s="158" t="s">
        <v>156</v>
      </c>
      <c r="C34" s="152"/>
      <c r="D34" s="152"/>
    </row>
    <row r="35" spans="1:4" ht="14.25" customHeight="1" x14ac:dyDescent="0.4">
      <c r="A35" s="145"/>
      <c r="B35" s="150"/>
      <c r="C35" s="150"/>
      <c r="D35" s="150"/>
    </row>
    <row r="36" spans="1:4" ht="14.25" customHeight="1" x14ac:dyDescent="0.2">
      <c r="B36" s="154"/>
      <c r="C36" s="154"/>
      <c r="D36" s="154"/>
    </row>
    <row r="37" spans="1:4" ht="14.25" customHeight="1" x14ac:dyDescent="0.25">
      <c r="B37" s="93"/>
      <c r="C37" s="93"/>
      <c r="D37" s="93"/>
    </row>
    <row r="38" spans="1:4" ht="14.25" customHeight="1" x14ac:dyDescent="0.25">
      <c r="B38" s="93"/>
      <c r="C38" s="93"/>
      <c r="D38" s="93"/>
    </row>
    <row r="39" spans="1:4" ht="14.25" customHeight="1" x14ac:dyDescent="0.25">
      <c r="B39" s="93"/>
      <c r="C39" s="93"/>
      <c r="D39" s="93"/>
    </row>
    <row r="45" spans="1:4" s="155" customFormat="1" x14ac:dyDescent="0.25">
      <c r="A45" s="153"/>
    </row>
    <row r="46" spans="1:4" s="155" customFormat="1" x14ac:dyDescent="0.25">
      <c r="A46" s="153"/>
    </row>
    <row r="47" spans="1:4" s="155" customFormat="1" x14ac:dyDescent="0.25">
      <c r="A47" s="153"/>
    </row>
    <row r="48" spans="1:4" s="155" customFormat="1" x14ac:dyDescent="0.25">
      <c r="A48" s="153"/>
    </row>
    <row r="49" spans="1:1" s="155" customFormat="1" x14ac:dyDescent="0.25">
      <c r="A49" s="153"/>
    </row>
  </sheetData>
  <mergeCells count="13">
    <mergeCell ref="B7:D7"/>
    <mergeCell ref="B1:D1"/>
    <mergeCell ref="B2:D2"/>
    <mergeCell ref="B3:D3"/>
    <mergeCell ref="B4:D4"/>
    <mergeCell ref="B6:D6"/>
    <mergeCell ref="A8:A10"/>
    <mergeCell ref="B8:B9"/>
    <mergeCell ref="C8:D8"/>
    <mergeCell ref="B11:D11"/>
    <mergeCell ref="A26:B26"/>
    <mergeCell ref="C26:D26"/>
    <mergeCell ref="C9:D9"/>
  </mergeCells>
  <conditionalFormatting sqref="C26:D26">
    <cfRule type="cellIs" dxfId="45" priority="1"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4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Y135"/>
  <sheetViews>
    <sheetView zoomScale="80" zoomScaleNormal="80" workbookViewId="0">
      <pane xSplit="4" ySplit="7" topLeftCell="E9" activePane="bottomRight" state="frozen"/>
      <selection pane="topRight" activeCell="E1" sqref="E1"/>
      <selection pane="bottomLeft" activeCell="A8" sqref="A8"/>
      <selection pane="bottomRight" activeCell="W118" sqref="W118"/>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9" width="15.140625" style="1" bestFit="1" customWidth="1"/>
    <col min="20" max="20" width="18.85546875" style="1" bestFit="1" customWidth="1"/>
    <col min="21" max="21" width="16.85546875" style="1" customWidth="1"/>
    <col min="22" max="22" width="15.140625" style="1" bestFit="1" customWidth="1"/>
    <col min="23" max="23" width="18.85546875" style="1" bestFit="1" customWidth="1"/>
    <col min="24" max="24" width="16.85546875" style="1" customWidth="1"/>
    <col min="25" max="16384" width="15" style="1"/>
  </cols>
  <sheetData>
    <row r="1" spans="1:24" x14ac:dyDescent="0.25">
      <c r="A1" s="192" t="s">
        <v>85</v>
      </c>
      <c r="B1" s="192"/>
      <c r="C1" s="192"/>
      <c r="D1" s="192"/>
      <c r="E1" s="192"/>
      <c r="F1" s="192"/>
    </row>
    <row r="2" spans="1:24" x14ac:dyDescent="0.25">
      <c r="A2" s="192" t="s">
        <v>100</v>
      </c>
      <c r="B2" s="192"/>
      <c r="C2" s="192"/>
      <c r="D2" s="192"/>
      <c r="E2" s="192"/>
      <c r="F2" s="192"/>
    </row>
    <row r="3" spans="1:24" ht="18" customHeight="1" x14ac:dyDescent="0.25">
      <c r="A3" s="193" t="s">
        <v>113</v>
      </c>
      <c r="B3" s="193"/>
      <c r="C3" s="193"/>
      <c r="D3" s="193"/>
      <c r="E3" s="193"/>
      <c r="F3" s="193"/>
      <c r="G3" s="194"/>
      <c r="H3" s="195"/>
      <c r="I3" s="196"/>
      <c r="J3" s="194"/>
      <c r="K3" s="195"/>
      <c r="L3" s="196"/>
      <c r="M3" s="194"/>
      <c r="N3" s="195"/>
      <c r="O3" s="196"/>
      <c r="P3" s="194"/>
      <c r="Q3" s="195"/>
      <c r="R3" s="196"/>
      <c r="S3" s="194"/>
      <c r="T3" s="195"/>
      <c r="U3" s="196"/>
      <c r="V3" s="194"/>
      <c r="W3" s="195"/>
      <c r="X3" s="196"/>
    </row>
    <row r="4" spans="1:24" ht="59.25" customHeight="1" x14ac:dyDescent="0.25">
      <c r="A4" s="193"/>
      <c r="B4" s="193"/>
      <c r="C4" s="193"/>
      <c r="D4" s="193"/>
      <c r="E4" s="193"/>
      <c r="F4" s="193"/>
      <c r="G4" s="197"/>
      <c r="H4" s="198"/>
      <c r="I4" s="199"/>
      <c r="J4" s="197"/>
      <c r="K4" s="198"/>
      <c r="L4" s="199"/>
      <c r="M4" s="197"/>
      <c r="N4" s="198"/>
      <c r="O4" s="199"/>
      <c r="P4" s="197"/>
      <c r="Q4" s="198"/>
      <c r="R4" s="199"/>
      <c r="S4" s="197"/>
      <c r="T4" s="198"/>
      <c r="U4" s="199"/>
      <c r="V4" s="197"/>
      <c r="W4" s="198"/>
      <c r="X4" s="199"/>
    </row>
    <row r="5" spans="1:24" x14ac:dyDescent="0.25">
      <c r="A5" s="193"/>
      <c r="B5" s="193"/>
      <c r="C5" s="193"/>
      <c r="D5" s="193"/>
      <c r="E5" s="193"/>
      <c r="F5" s="193"/>
      <c r="G5" s="192">
        <v>1</v>
      </c>
      <c r="H5" s="192"/>
      <c r="I5" s="192"/>
      <c r="J5" s="192">
        <v>2</v>
      </c>
      <c r="K5" s="192"/>
      <c r="L5" s="192"/>
      <c r="M5" s="192">
        <v>3</v>
      </c>
      <c r="N5" s="192"/>
      <c r="O5" s="192"/>
      <c r="P5" s="192">
        <v>4</v>
      </c>
      <c r="Q5" s="192"/>
      <c r="R5" s="192"/>
      <c r="S5" s="192">
        <v>5</v>
      </c>
      <c r="T5" s="192"/>
      <c r="U5" s="192"/>
      <c r="V5" s="192">
        <v>7</v>
      </c>
      <c r="W5" s="192"/>
      <c r="X5" s="192"/>
    </row>
    <row r="6" spans="1:24" ht="15" customHeight="1" x14ac:dyDescent="0.25">
      <c r="A6" s="189" t="s">
        <v>101</v>
      </c>
      <c r="B6" s="189"/>
      <c r="C6" s="189"/>
      <c r="D6" s="189"/>
      <c r="E6" s="189"/>
      <c r="F6" s="189"/>
      <c r="G6" s="190" t="s">
        <v>64</v>
      </c>
      <c r="H6" s="190" t="s">
        <v>65</v>
      </c>
      <c r="I6" s="61" t="s">
        <v>102</v>
      </c>
      <c r="J6" s="190" t="s">
        <v>64</v>
      </c>
      <c r="K6" s="190" t="s">
        <v>65</v>
      </c>
      <c r="L6" s="79" t="s">
        <v>102</v>
      </c>
      <c r="M6" s="190" t="s">
        <v>64</v>
      </c>
      <c r="N6" s="190" t="s">
        <v>65</v>
      </c>
      <c r="O6" s="79" t="s">
        <v>102</v>
      </c>
      <c r="P6" s="190" t="s">
        <v>64</v>
      </c>
      <c r="Q6" s="190" t="s">
        <v>65</v>
      </c>
      <c r="R6" s="79" t="s">
        <v>102</v>
      </c>
      <c r="S6" s="190" t="s">
        <v>64</v>
      </c>
      <c r="T6" s="190" t="s">
        <v>65</v>
      </c>
      <c r="U6" s="90" t="s">
        <v>102</v>
      </c>
      <c r="V6" s="190" t="s">
        <v>64</v>
      </c>
      <c r="W6" s="190" t="s">
        <v>65</v>
      </c>
      <c r="X6" s="90" t="s">
        <v>102</v>
      </c>
    </row>
    <row r="7" spans="1:24" x14ac:dyDescent="0.25">
      <c r="A7" s="65" t="s">
        <v>0</v>
      </c>
      <c r="B7" s="65" t="s">
        <v>66</v>
      </c>
      <c r="C7" s="65" t="s">
        <v>4</v>
      </c>
      <c r="D7" s="65" t="s">
        <v>1</v>
      </c>
      <c r="E7" s="65" t="s">
        <v>64</v>
      </c>
      <c r="F7" s="65" t="s">
        <v>65</v>
      </c>
      <c r="G7" s="191"/>
      <c r="H7" s="191"/>
      <c r="I7" s="62" t="s">
        <v>103</v>
      </c>
      <c r="J7" s="191"/>
      <c r="K7" s="191"/>
      <c r="L7" s="80" t="s">
        <v>103</v>
      </c>
      <c r="M7" s="191"/>
      <c r="N7" s="191"/>
      <c r="O7" s="80" t="s">
        <v>103</v>
      </c>
      <c r="P7" s="191"/>
      <c r="Q7" s="191"/>
      <c r="R7" s="80" t="s">
        <v>103</v>
      </c>
      <c r="S7" s="191"/>
      <c r="T7" s="191"/>
      <c r="U7" s="91" t="s">
        <v>103</v>
      </c>
      <c r="V7" s="191"/>
      <c r="W7" s="191"/>
      <c r="X7" s="91" t="s">
        <v>103</v>
      </c>
    </row>
    <row r="8" spans="1:24" s="66" customFormat="1" x14ac:dyDescent="0.25">
      <c r="A8" s="65"/>
      <c r="B8" s="63"/>
      <c r="C8" s="65"/>
      <c r="D8" s="65"/>
      <c r="E8" s="65"/>
      <c r="F8" s="65"/>
      <c r="G8" s="65"/>
      <c r="H8" s="65"/>
      <c r="I8" s="65"/>
      <c r="J8" s="78"/>
      <c r="K8" s="78"/>
      <c r="L8" s="78"/>
      <c r="M8" s="78"/>
      <c r="N8" s="78"/>
      <c r="O8" s="78"/>
      <c r="P8" s="78"/>
      <c r="Q8" s="78"/>
      <c r="R8" s="78"/>
      <c r="S8" s="89"/>
      <c r="T8" s="89"/>
      <c r="U8" s="89"/>
      <c r="V8" s="89"/>
      <c r="W8" s="89"/>
      <c r="X8" s="89"/>
    </row>
    <row r="9" spans="1:24" ht="15" x14ac:dyDescent="0.25">
      <c r="A9" s="57"/>
      <c r="B9" s="58"/>
      <c r="C9" s="57"/>
      <c r="D9" s="59"/>
      <c r="E9" s="87"/>
      <c r="F9" s="87">
        <f>ROUND($D9*E9,0)</f>
        <v>0</v>
      </c>
      <c r="G9" s="87"/>
      <c r="H9" s="87">
        <f>ROUND($D9*G9,0)</f>
        <v>0</v>
      </c>
      <c r="I9" s="54" t="str">
        <f t="shared" ref="I9" si="0">+IF(G9&lt;=$E9,"OK","NO OK")</f>
        <v>OK</v>
      </c>
      <c r="J9" s="87"/>
      <c r="K9" s="87">
        <f t="shared" ref="K9:K10" si="1">ROUND($D9*J9,0)</f>
        <v>0</v>
      </c>
      <c r="L9" s="54" t="str">
        <f t="shared" ref="L9:L10" si="2">+IF(J9&lt;=$E9,"OK","NO OK")</f>
        <v>OK</v>
      </c>
      <c r="M9" s="87"/>
      <c r="N9" s="87">
        <f t="shared" ref="N9:N10" si="3">ROUND($D9*M9,0)</f>
        <v>0</v>
      </c>
      <c r="O9" s="54" t="str">
        <f t="shared" ref="O9:O10" si="4">+IF(M9&lt;=$E9,"OK","NO OK")</f>
        <v>OK</v>
      </c>
      <c r="P9" s="87"/>
      <c r="Q9" s="87">
        <f t="shared" ref="Q9:Q10" si="5">ROUND($D9*P9,0)</f>
        <v>0</v>
      </c>
      <c r="R9" s="54" t="str">
        <f t="shared" ref="R9:R10" si="6">+IF(P9&lt;=$E9,"OK","NO OK")</f>
        <v>OK</v>
      </c>
      <c r="S9" s="87"/>
      <c r="T9" s="87">
        <f t="shared" ref="T9:T10" si="7">ROUND($D9*S9,0)</f>
        <v>0</v>
      </c>
      <c r="U9" s="54" t="str">
        <f t="shared" ref="U9:U10" si="8">+IF(S9&lt;=$E9,"OK","NO OK")</f>
        <v>OK</v>
      </c>
      <c r="V9" s="87"/>
      <c r="W9" s="87">
        <f t="shared" ref="W9:W10" si="9">ROUND($D9*V9,0)</f>
        <v>0</v>
      </c>
      <c r="X9" s="54" t="str">
        <f t="shared" ref="X9:X10" si="10">+IF(V9&lt;=$E9,"OK","NO OK")</f>
        <v>OK</v>
      </c>
    </row>
    <row r="10" spans="1:24" ht="15" x14ac:dyDescent="0.25">
      <c r="A10" s="57"/>
      <c r="B10" s="58"/>
      <c r="C10" s="57"/>
      <c r="D10" s="59"/>
      <c r="E10" s="87"/>
      <c r="F10" s="87">
        <f t="shared" ref="F10:F73" si="11">ROUND($D10*E10,0)</f>
        <v>0</v>
      </c>
      <c r="G10" s="87"/>
      <c r="H10" s="87">
        <f t="shared" ref="H10:H11" si="12">ROUND($D10*G10,0)</f>
        <v>0</v>
      </c>
      <c r="I10" s="54" t="str">
        <f t="shared" ref="I10:I11" si="13">+IF(G10&lt;=$E10,"OK","NO OK")</f>
        <v>OK</v>
      </c>
      <c r="J10" s="87"/>
      <c r="K10" s="87">
        <f t="shared" si="1"/>
        <v>0</v>
      </c>
      <c r="L10" s="54" t="str">
        <f t="shared" si="2"/>
        <v>OK</v>
      </c>
      <c r="M10" s="87"/>
      <c r="N10" s="87">
        <f t="shared" si="3"/>
        <v>0</v>
      </c>
      <c r="O10" s="54" t="str">
        <f t="shared" si="4"/>
        <v>OK</v>
      </c>
      <c r="P10" s="87"/>
      <c r="Q10" s="87">
        <f t="shared" si="5"/>
        <v>0</v>
      </c>
      <c r="R10" s="54" t="str">
        <f t="shared" si="6"/>
        <v>OK</v>
      </c>
      <c r="S10" s="87"/>
      <c r="T10" s="87">
        <f t="shared" si="7"/>
        <v>0</v>
      </c>
      <c r="U10" s="54" t="str">
        <f t="shared" si="8"/>
        <v>OK</v>
      </c>
      <c r="V10" s="87"/>
      <c r="W10" s="87">
        <f t="shared" si="9"/>
        <v>0</v>
      </c>
      <c r="X10" s="54" t="str">
        <f t="shared" si="10"/>
        <v>OK</v>
      </c>
    </row>
    <row r="11" spans="1:24" ht="15" x14ac:dyDescent="0.25">
      <c r="A11" s="57"/>
      <c r="B11" s="58"/>
      <c r="C11" s="57"/>
      <c r="D11" s="59"/>
      <c r="E11" s="87"/>
      <c r="F11" s="87">
        <f t="shared" si="11"/>
        <v>0</v>
      </c>
      <c r="G11" s="87"/>
      <c r="H11" s="87">
        <f t="shared" si="12"/>
        <v>0</v>
      </c>
      <c r="I11" s="54" t="str">
        <f t="shared" si="13"/>
        <v>OK</v>
      </c>
      <c r="J11" s="87"/>
      <c r="K11" s="87">
        <f t="shared" ref="K11:K74" si="14">ROUND($D11*J11,0)</f>
        <v>0</v>
      </c>
      <c r="L11" s="54" t="str">
        <f t="shared" ref="L11:L74" si="15">+IF(J11&lt;=$E11,"OK","NO OK")</f>
        <v>OK</v>
      </c>
      <c r="M11" s="87"/>
      <c r="N11" s="87">
        <f t="shared" ref="N11:N74" si="16">ROUND($D11*M11,0)</f>
        <v>0</v>
      </c>
      <c r="O11" s="54" t="str">
        <f t="shared" ref="O11:O74" si="17">+IF(M11&lt;=$E11,"OK","NO OK")</f>
        <v>OK</v>
      </c>
      <c r="P11" s="87"/>
      <c r="Q11" s="87">
        <f t="shared" ref="Q11:Q74" si="18">ROUND($D11*P11,0)</f>
        <v>0</v>
      </c>
      <c r="R11" s="54" t="str">
        <f t="shared" ref="R11:R74" si="19">+IF(P11&lt;=$E11,"OK","NO OK")</f>
        <v>OK</v>
      </c>
      <c r="S11" s="87"/>
      <c r="T11" s="87">
        <f t="shared" ref="T11:T74" si="20">ROUND($D11*S11,0)</f>
        <v>0</v>
      </c>
      <c r="U11" s="54" t="str">
        <f t="shared" ref="U11:U74" si="21">+IF(S11&lt;=$E11,"OK","NO OK")</f>
        <v>OK</v>
      </c>
      <c r="V11" s="87"/>
      <c r="W11" s="87">
        <f t="shared" ref="W11:W74" si="22">ROUND($D11*V11,0)</f>
        <v>0</v>
      </c>
      <c r="X11" s="54" t="str">
        <f t="shared" ref="X11:X74" si="23">+IF(V11&lt;=$E11,"OK","NO OK")</f>
        <v>OK</v>
      </c>
    </row>
    <row r="12" spans="1:24" ht="15" x14ac:dyDescent="0.25">
      <c r="A12" s="57"/>
      <c r="B12" s="58"/>
      <c r="C12" s="57"/>
      <c r="D12" s="59"/>
      <c r="E12" s="87"/>
      <c r="F12" s="87">
        <f t="shared" si="11"/>
        <v>0</v>
      </c>
      <c r="G12" s="87"/>
      <c r="H12" s="87">
        <f t="shared" ref="H12:H75" si="24">ROUND($D12*G12,0)</f>
        <v>0</v>
      </c>
      <c r="I12" s="54" t="str">
        <f t="shared" ref="I12:I75" si="25">+IF(G12&lt;=$E12,"OK","NO OK")</f>
        <v>OK</v>
      </c>
      <c r="J12" s="87"/>
      <c r="K12" s="87">
        <f t="shared" si="14"/>
        <v>0</v>
      </c>
      <c r="L12" s="54" t="str">
        <f t="shared" si="15"/>
        <v>OK</v>
      </c>
      <c r="M12" s="87"/>
      <c r="N12" s="87">
        <f t="shared" si="16"/>
        <v>0</v>
      </c>
      <c r="O12" s="54" t="str">
        <f t="shared" si="17"/>
        <v>OK</v>
      </c>
      <c r="P12" s="87"/>
      <c r="Q12" s="87">
        <f t="shared" si="18"/>
        <v>0</v>
      </c>
      <c r="R12" s="54" t="str">
        <f t="shared" si="19"/>
        <v>OK</v>
      </c>
      <c r="S12" s="87"/>
      <c r="T12" s="87">
        <f t="shared" si="20"/>
        <v>0</v>
      </c>
      <c r="U12" s="54" t="str">
        <f t="shared" si="21"/>
        <v>OK</v>
      </c>
      <c r="V12" s="87"/>
      <c r="W12" s="87">
        <f t="shared" si="22"/>
        <v>0</v>
      </c>
      <c r="X12" s="54" t="str">
        <f t="shared" si="23"/>
        <v>OK</v>
      </c>
    </row>
    <row r="13" spans="1:24" ht="15" x14ac:dyDescent="0.25">
      <c r="A13" s="57"/>
      <c r="B13" s="58"/>
      <c r="C13" s="57"/>
      <c r="D13" s="59"/>
      <c r="E13" s="87"/>
      <c r="F13" s="87">
        <f t="shared" si="11"/>
        <v>0</v>
      </c>
      <c r="G13" s="87"/>
      <c r="H13" s="87">
        <f t="shared" si="24"/>
        <v>0</v>
      </c>
      <c r="I13" s="54" t="str">
        <f t="shared" si="25"/>
        <v>OK</v>
      </c>
      <c r="J13" s="87"/>
      <c r="K13" s="87">
        <f t="shared" si="14"/>
        <v>0</v>
      </c>
      <c r="L13" s="54" t="str">
        <f t="shared" si="15"/>
        <v>OK</v>
      </c>
      <c r="M13" s="87"/>
      <c r="N13" s="87">
        <f t="shared" si="16"/>
        <v>0</v>
      </c>
      <c r="O13" s="54" t="str">
        <f t="shared" si="17"/>
        <v>OK</v>
      </c>
      <c r="P13" s="87"/>
      <c r="Q13" s="87">
        <f t="shared" si="18"/>
        <v>0</v>
      </c>
      <c r="R13" s="54" t="str">
        <f t="shared" si="19"/>
        <v>OK</v>
      </c>
      <c r="S13" s="87"/>
      <c r="T13" s="87">
        <f t="shared" si="20"/>
        <v>0</v>
      </c>
      <c r="U13" s="54" t="str">
        <f t="shared" si="21"/>
        <v>OK</v>
      </c>
      <c r="V13" s="87"/>
      <c r="W13" s="87">
        <f t="shared" si="22"/>
        <v>0</v>
      </c>
      <c r="X13" s="54" t="str">
        <f t="shared" si="23"/>
        <v>OK</v>
      </c>
    </row>
    <row r="14" spans="1:24" ht="15" x14ac:dyDescent="0.25">
      <c r="A14" s="57"/>
      <c r="B14" s="58"/>
      <c r="C14" s="57"/>
      <c r="D14" s="59"/>
      <c r="E14" s="87"/>
      <c r="F14" s="87">
        <f t="shared" si="11"/>
        <v>0</v>
      </c>
      <c r="G14" s="87"/>
      <c r="H14" s="87">
        <f t="shared" si="24"/>
        <v>0</v>
      </c>
      <c r="I14" s="54" t="str">
        <f t="shared" si="25"/>
        <v>OK</v>
      </c>
      <c r="J14" s="87"/>
      <c r="K14" s="87">
        <f t="shared" si="14"/>
        <v>0</v>
      </c>
      <c r="L14" s="54" t="str">
        <f t="shared" si="15"/>
        <v>OK</v>
      </c>
      <c r="M14" s="87"/>
      <c r="N14" s="87">
        <f t="shared" si="16"/>
        <v>0</v>
      </c>
      <c r="O14" s="54" t="str">
        <f t="shared" si="17"/>
        <v>OK</v>
      </c>
      <c r="P14" s="87"/>
      <c r="Q14" s="87">
        <f t="shared" si="18"/>
        <v>0</v>
      </c>
      <c r="R14" s="54" t="str">
        <f t="shared" si="19"/>
        <v>OK</v>
      </c>
      <c r="S14" s="87"/>
      <c r="T14" s="87">
        <f t="shared" si="20"/>
        <v>0</v>
      </c>
      <c r="U14" s="54" t="str">
        <f t="shared" si="21"/>
        <v>OK</v>
      </c>
      <c r="V14" s="87"/>
      <c r="W14" s="87">
        <f t="shared" si="22"/>
        <v>0</v>
      </c>
      <c r="X14" s="54" t="str">
        <f t="shared" si="23"/>
        <v>OK</v>
      </c>
    </row>
    <row r="15" spans="1:24" ht="15" x14ac:dyDescent="0.25">
      <c r="A15" s="57"/>
      <c r="B15" s="58"/>
      <c r="C15" s="57"/>
      <c r="D15" s="59"/>
      <c r="E15" s="87"/>
      <c r="F15" s="87">
        <f t="shared" si="11"/>
        <v>0</v>
      </c>
      <c r="G15" s="87"/>
      <c r="H15" s="87">
        <f t="shared" si="24"/>
        <v>0</v>
      </c>
      <c r="I15" s="54" t="str">
        <f t="shared" si="25"/>
        <v>OK</v>
      </c>
      <c r="J15" s="87"/>
      <c r="K15" s="87">
        <f t="shared" si="14"/>
        <v>0</v>
      </c>
      <c r="L15" s="54" t="str">
        <f t="shared" si="15"/>
        <v>OK</v>
      </c>
      <c r="M15" s="87"/>
      <c r="N15" s="87">
        <f t="shared" si="16"/>
        <v>0</v>
      </c>
      <c r="O15" s="54" t="str">
        <f t="shared" si="17"/>
        <v>OK</v>
      </c>
      <c r="P15" s="87"/>
      <c r="Q15" s="87">
        <f t="shared" si="18"/>
        <v>0</v>
      </c>
      <c r="R15" s="54" t="str">
        <f t="shared" si="19"/>
        <v>OK</v>
      </c>
      <c r="S15" s="87"/>
      <c r="T15" s="87">
        <f t="shared" si="20"/>
        <v>0</v>
      </c>
      <c r="U15" s="54" t="str">
        <f t="shared" si="21"/>
        <v>OK</v>
      </c>
      <c r="V15" s="87"/>
      <c r="W15" s="87">
        <f t="shared" si="22"/>
        <v>0</v>
      </c>
      <c r="X15" s="54" t="str">
        <f t="shared" si="23"/>
        <v>OK</v>
      </c>
    </row>
    <row r="16" spans="1:24" ht="15" x14ac:dyDescent="0.25">
      <c r="A16" s="57"/>
      <c r="B16" s="58"/>
      <c r="C16" s="57"/>
      <c r="D16" s="59"/>
      <c r="E16" s="87"/>
      <c r="F16" s="87">
        <f t="shared" si="11"/>
        <v>0</v>
      </c>
      <c r="G16" s="87"/>
      <c r="H16" s="87">
        <f t="shared" si="24"/>
        <v>0</v>
      </c>
      <c r="I16" s="54" t="str">
        <f t="shared" si="25"/>
        <v>OK</v>
      </c>
      <c r="J16" s="87"/>
      <c r="K16" s="87">
        <f t="shared" si="14"/>
        <v>0</v>
      </c>
      <c r="L16" s="54" t="str">
        <f t="shared" si="15"/>
        <v>OK</v>
      </c>
      <c r="M16" s="87"/>
      <c r="N16" s="87">
        <f t="shared" si="16"/>
        <v>0</v>
      </c>
      <c r="O16" s="54" t="str">
        <f t="shared" si="17"/>
        <v>OK</v>
      </c>
      <c r="P16" s="87"/>
      <c r="Q16" s="87">
        <f t="shared" si="18"/>
        <v>0</v>
      </c>
      <c r="R16" s="54" t="str">
        <f t="shared" si="19"/>
        <v>OK</v>
      </c>
      <c r="S16" s="87"/>
      <c r="T16" s="87">
        <f t="shared" si="20"/>
        <v>0</v>
      </c>
      <c r="U16" s="54" t="str">
        <f t="shared" si="21"/>
        <v>OK</v>
      </c>
      <c r="V16" s="87"/>
      <c r="W16" s="87">
        <f t="shared" si="22"/>
        <v>0</v>
      </c>
      <c r="X16" s="54" t="str">
        <f t="shared" si="23"/>
        <v>OK</v>
      </c>
    </row>
    <row r="17" spans="1:24" ht="15" x14ac:dyDescent="0.25">
      <c r="A17" s="57"/>
      <c r="B17" s="58"/>
      <c r="C17" s="57"/>
      <c r="D17" s="59"/>
      <c r="E17" s="87"/>
      <c r="F17" s="87">
        <f t="shared" si="11"/>
        <v>0</v>
      </c>
      <c r="G17" s="87"/>
      <c r="H17" s="87">
        <f t="shared" si="24"/>
        <v>0</v>
      </c>
      <c r="I17" s="54" t="str">
        <f t="shared" si="25"/>
        <v>OK</v>
      </c>
      <c r="J17" s="87"/>
      <c r="K17" s="87">
        <f t="shared" si="14"/>
        <v>0</v>
      </c>
      <c r="L17" s="54" t="str">
        <f t="shared" si="15"/>
        <v>OK</v>
      </c>
      <c r="M17" s="87"/>
      <c r="N17" s="87">
        <f t="shared" si="16"/>
        <v>0</v>
      </c>
      <c r="O17" s="54" t="str">
        <f t="shared" si="17"/>
        <v>OK</v>
      </c>
      <c r="P17" s="87"/>
      <c r="Q17" s="87">
        <f t="shared" si="18"/>
        <v>0</v>
      </c>
      <c r="R17" s="54" t="str">
        <f t="shared" si="19"/>
        <v>OK</v>
      </c>
      <c r="S17" s="87"/>
      <c r="T17" s="87">
        <f t="shared" si="20"/>
        <v>0</v>
      </c>
      <c r="U17" s="54" t="str">
        <f t="shared" si="21"/>
        <v>OK</v>
      </c>
      <c r="V17" s="87"/>
      <c r="W17" s="87">
        <f t="shared" si="22"/>
        <v>0</v>
      </c>
      <c r="X17" s="54" t="str">
        <f t="shared" si="23"/>
        <v>OK</v>
      </c>
    </row>
    <row r="18" spans="1:24" ht="15" x14ac:dyDescent="0.25">
      <c r="A18" s="57"/>
      <c r="B18" s="58"/>
      <c r="C18" s="57"/>
      <c r="D18" s="59"/>
      <c r="E18" s="87"/>
      <c r="F18" s="87">
        <f t="shared" si="11"/>
        <v>0</v>
      </c>
      <c r="G18" s="87"/>
      <c r="H18" s="87">
        <f t="shared" si="24"/>
        <v>0</v>
      </c>
      <c r="I18" s="54" t="str">
        <f t="shared" si="25"/>
        <v>OK</v>
      </c>
      <c r="J18" s="87"/>
      <c r="K18" s="87">
        <f t="shared" si="14"/>
        <v>0</v>
      </c>
      <c r="L18" s="54" t="str">
        <f t="shared" si="15"/>
        <v>OK</v>
      </c>
      <c r="M18" s="87"/>
      <c r="N18" s="87">
        <f t="shared" si="16"/>
        <v>0</v>
      </c>
      <c r="O18" s="54" t="str">
        <f t="shared" si="17"/>
        <v>OK</v>
      </c>
      <c r="P18" s="87"/>
      <c r="Q18" s="87">
        <f t="shared" si="18"/>
        <v>0</v>
      </c>
      <c r="R18" s="54" t="str">
        <f t="shared" si="19"/>
        <v>OK</v>
      </c>
      <c r="S18" s="87"/>
      <c r="T18" s="87">
        <f t="shared" si="20"/>
        <v>0</v>
      </c>
      <c r="U18" s="54" t="str">
        <f t="shared" si="21"/>
        <v>OK</v>
      </c>
      <c r="V18" s="87"/>
      <c r="W18" s="87">
        <f t="shared" si="22"/>
        <v>0</v>
      </c>
      <c r="X18" s="54" t="str">
        <f t="shared" si="23"/>
        <v>OK</v>
      </c>
    </row>
    <row r="19" spans="1:24" ht="15" x14ac:dyDescent="0.25">
      <c r="A19" s="57"/>
      <c r="B19" s="58"/>
      <c r="C19" s="57"/>
      <c r="D19" s="59"/>
      <c r="E19" s="87"/>
      <c r="F19" s="87">
        <f t="shared" si="11"/>
        <v>0</v>
      </c>
      <c r="G19" s="87"/>
      <c r="H19" s="87">
        <f t="shared" si="24"/>
        <v>0</v>
      </c>
      <c r="I19" s="54" t="str">
        <f t="shared" si="25"/>
        <v>OK</v>
      </c>
      <c r="J19" s="87"/>
      <c r="K19" s="87">
        <f t="shared" si="14"/>
        <v>0</v>
      </c>
      <c r="L19" s="54" t="str">
        <f t="shared" si="15"/>
        <v>OK</v>
      </c>
      <c r="M19" s="87"/>
      <c r="N19" s="87">
        <f t="shared" si="16"/>
        <v>0</v>
      </c>
      <c r="O19" s="54" t="str">
        <f t="shared" si="17"/>
        <v>OK</v>
      </c>
      <c r="P19" s="87"/>
      <c r="Q19" s="87">
        <f t="shared" si="18"/>
        <v>0</v>
      </c>
      <c r="R19" s="54" t="str">
        <f t="shared" si="19"/>
        <v>OK</v>
      </c>
      <c r="S19" s="87"/>
      <c r="T19" s="87">
        <f t="shared" si="20"/>
        <v>0</v>
      </c>
      <c r="U19" s="54" t="str">
        <f t="shared" si="21"/>
        <v>OK</v>
      </c>
      <c r="V19" s="87"/>
      <c r="W19" s="87">
        <f t="shared" si="22"/>
        <v>0</v>
      </c>
      <c r="X19" s="54" t="str">
        <f t="shared" si="23"/>
        <v>OK</v>
      </c>
    </row>
    <row r="20" spans="1:24" ht="15" x14ac:dyDescent="0.25">
      <c r="A20" s="57"/>
      <c r="B20" s="58"/>
      <c r="C20" s="57"/>
      <c r="D20" s="59"/>
      <c r="E20" s="87"/>
      <c r="F20" s="87">
        <f t="shared" si="11"/>
        <v>0</v>
      </c>
      <c r="G20" s="87"/>
      <c r="H20" s="87">
        <f t="shared" si="24"/>
        <v>0</v>
      </c>
      <c r="I20" s="54" t="str">
        <f t="shared" si="25"/>
        <v>OK</v>
      </c>
      <c r="J20" s="87"/>
      <c r="K20" s="87">
        <f t="shared" si="14"/>
        <v>0</v>
      </c>
      <c r="L20" s="54" t="str">
        <f t="shared" si="15"/>
        <v>OK</v>
      </c>
      <c r="M20" s="87"/>
      <c r="N20" s="87">
        <f t="shared" si="16"/>
        <v>0</v>
      </c>
      <c r="O20" s="54" t="str">
        <f t="shared" si="17"/>
        <v>OK</v>
      </c>
      <c r="P20" s="87"/>
      <c r="Q20" s="87">
        <f t="shared" si="18"/>
        <v>0</v>
      </c>
      <c r="R20" s="54" t="str">
        <f t="shared" si="19"/>
        <v>OK</v>
      </c>
      <c r="S20" s="87"/>
      <c r="T20" s="87">
        <f t="shared" si="20"/>
        <v>0</v>
      </c>
      <c r="U20" s="54" t="str">
        <f t="shared" si="21"/>
        <v>OK</v>
      </c>
      <c r="V20" s="87"/>
      <c r="W20" s="87">
        <f t="shared" si="22"/>
        <v>0</v>
      </c>
      <c r="X20" s="54" t="str">
        <f t="shared" si="23"/>
        <v>OK</v>
      </c>
    </row>
    <row r="21" spans="1:24" ht="15" x14ac:dyDescent="0.25">
      <c r="A21" s="57"/>
      <c r="B21" s="58"/>
      <c r="C21" s="57"/>
      <c r="D21" s="59"/>
      <c r="E21" s="87"/>
      <c r="F21" s="87">
        <f t="shared" si="11"/>
        <v>0</v>
      </c>
      <c r="G21" s="87"/>
      <c r="H21" s="87">
        <f t="shared" si="24"/>
        <v>0</v>
      </c>
      <c r="I21" s="54" t="str">
        <f t="shared" si="25"/>
        <v>OK</v>
      </c>
      <c r="J21" s="87"/>
      <c r="K21" s="87">
        <f t="shared" si="14"/>
        <v>0</v>
      </c>
      <c r="L21" s="54" t="str">
        <f t="shared" si="15"/>
        <v>OK</v>
      </c>
      <c r="M21" s="87"/>
      <c r="N21" s="87">
        <f t="shared" si="16"/>
        <v>0</v>
      </c>
      <c r="O21" s="54" t="str">
        <f t="shared" si="17"/>
        <v>OK</v>
      </c>
      <c r="P21" s="87"/>
      <c r="Q21" s="87">
        <f t="shared" si="18"/>
        <v>0</v>
      </c>
      <c r="R21" s="54" t="str">
        <f t="shared" si="19"/>
        <v>OK</v>
      </c>
      <c r="S21" s="87"/>
      <c r="T21" s="87">
        <f t="shared" si="20"/>
        <v>0</v>
      </c>
      <c r="U21" s="54" t="str">
        <f t="shared" si="21"/>
        <v>OK</v>
      </c>
      <c r="V21" s="87"/>
      <c r="W21" s="87">
        <f t="shared" si="22"/>
        <v>0</v>
      </c>
      <c r="X21" s="54" t="str">
        <f t="shared" si="23"/>
        <v>OK</v>
      </c>
    </row>
    <row r="22" spans="1:24" ht="15" x14ac:dyDescent="0.25">
      <c r="A22" s="57"/>
      <c r="B22" s="58"/>
      <c r="C22" s="57"/>
      <c r="D22" s="59"/>
      <c r="E22" s="87"/>
      <c r="F22" s="87">
        <f t="shared" si="11"/>
        <v>0</v>
      </c>
      <c r="G22" s="87"/>
      <c r="H22" s="87">
        <f t="shared" si="24"/>
        <v>0</v>
      </c>
      <c r="I22" s="54" t="str">
        <f t="shared" si="25"/>
        <v>OK</v>
      </c>
      <c r="J22" s="87"/>
      <c r="K22" s="87">
        <f t="shared" si="14"/>
        <v>0</v>
      </c>
      <c r="L22" s="54" t="str">
        <f t="shared" si="15"/>
        <v>OK</v>
      </c>
      <c r="M22" s="87"/>
      <c r="N22" s="87">
        <f t="shared" si="16"/>
        <v>0</v>
      </c>
      <c r="O22" s="54" t="str">
        <f t="shared" si="17"/>
        <v>OK</v>
      </c>
      <c r="P22" s="87"/>
      <c r="Q22" s="87">
        <f t="shared" si="18"/>
        <v>0</v>
      </c>
      <c r="R22" s="54" t="str">
        <f t="shared" si="19"/>
        <v>OK</v>
      </c>
      <c r="S22" s="87"/>
      <c r="T22" s="87">
        <f t="shared" si="20"/>
        <v>0</v>
      </c>
      <c r="U22" s="54" t="str">
        <f t="shared" si="21"/>
        <v>OK</v>
      </c>
      <c r="V22" s="87"/>
      <c r="W22" s="87">
        <f t="shared" si="22"/>
        <v>0</v>
      </c>
      <c r="X22" s="54" t="str">
        <f t="shared" si="23"/>
        <v>OK</v>
      </c>
    </row>
    <row r="23" spans="1:24" ht="15" x14ac:dyDescent="0.25">
      <c r="A23" s="57"/>
      <c r="B23" s="58"/>
      <c r="C23" s="57"/>
      <c r="D23" s="59"/>
      <c r="E23" s="87"/>
      <c r="F23" s="87">
        <f t="shared" si="11"/>
        <v>0</v>
      </c>
      <c r="G23" s="87"/>
      <c r="H23" s="87">
        <f t="shared" si="24"/>
        <v>0</v>
      </c>
      <c r="I23" s="54" t="str">
        <f t="shared" si="25"/>
        <v>OK</v>
      </c>
      <c r="J23" s="87"/>
      <c r="K23" s="87">
        <f t="shared" si="14"/>
        <v>0</v>
      </c>
      <c r="L23" s="54" t="str">
        <f t="shared" si="15"/>
        <v>OK</v>
      </c>
      <c r="M23" s="87"/>
      <c r="N23" s="87">
        <f t="shared" si="16"/>
        <v>0</v>
      </c>
      <c r="O23" s="54" t="str">
        <f t="shared" si="17"/>
        <v>OK</v>
      </c>
      <c r="P23" s="87"/>
      <c r="Q23" s="87">
        <f t="shared" si="18"/>
        <v>0</v>
      </c>
      <c r="R23" s="54" t="str">
        <f t="shared" si="19"/>
        <v>OK</v>
      </c>
      <c r="S23" s="87"/>
      <c r="T23" s="87">
        <f t="shared" si="20"/>
        <v>0</v>
      </c>
      <c r="U23" s="54" t="str">
        <f t="shared" si="21"/>
        <v>OK</v>
      </c>
      <c r="V23" s="87"/>
      <c r="W23" s="87">
        <f t="shared" si="22"/>
        <v>0</v>
      </c>
      <c r="X23" s="54" t="str">
        <f t="shared" si="23"/>
        <v>OK</v>
      </c>
    </row>
    <row r="24" spans="1:24" ht="15" x14ac:dyDescent="0.25">
      <c r="A24" s="57"/>
      <c r="B24" s="58"/>
      <c r="C24" s="57"/>
      <c r="D24" s="59"/>
      <c r="E24" s="87"/>
      <c r="F24" s="87">
        <f t="shared" si="11"/>
        <v>0</v>
      </c>
      <c r="G24" s="87"/>
      <c r="H24" s="87">
        <f t="shared" si="24"/>
        <v>0</v>
      </c>
      <c r="I24" s="54" t="str">
        <f t="shared" si="25"/>
        <v>OK</v>
      </c>
      <c r="J24" s="87"/>
      <c r="K24" s="87">
        <f t="shared" si="14"/>
        <v>0</v>
      </c>
      <c r="L24" s="54" t="str">
        <f t="shared" si="15"/>
        <v>OK</v>
      </c>
      <c r="M24" s="87"/>
      <c r="N24" s="87">
        <f t="shared" si="16"/>
        <v>0</v>
      </c>
      <c r="O24" s="54" t="str">
        <f t="shared" si="17"/>
        <v>OK</v>
      </c>
      <c r="P24" s="87"/>
      <c r="Q24" s="87">
        <f t="shared" si="18"/>
        <v>0</v>
      </c>
      <c r="R24" s="54" t="str">
        <f t="shared" si="19"/>
        <v>OK</v>
      </c>
      <c r="S24" s="87"/>
      <c r="T24" s="87">
        <f t="shared" si="20"/>
        <v>0</v>
      </c>
      <c r="U24" s="54" t="str">
        <f t="shared" si="21"/>
        <v>OK</v>
      </c>
      <c r="V24" s="87"/>
      <c r="W24" s="87">
        <f t="shared" si="22"/>
        <v>0</v>
      </c>
      <c r="X24" s="54" t="str">
        <f t="shared" si="23"/>
        <v>OK</v>
      </c>
    </row>
    <row r="25" spans="1:24" ht="15" x14ac:dyDescent="0.25">
      <c r="A25" s="57"/>
      <c r="B25" s="58"/>
      <c r="C25" s="57"/>
      <c r="D25" s="59"/>
      <c r="E25" s="87"/>
      <c r="F25" s="87">
        <f t="shared" si="11"/>
        <v>0</v>
      </c>
      <c r="G25" s="87"/>
      <c r="H25" s="87">
        <f t="shared" si="24"/>
        <v>0</v>
      </c>
      <c r="I25" s="54" t="str">
        <f t="shared" si="25"/>
        <v>OK</v>
      </c>
      <c r="J25" s="87"/>
      <c r="K25" s="87">
        <f t="shared" si="14"/>
        <v>0</v>
      </c>
      <c r="L25" s="54" t="str">
        <f t="shared" si="15"/>
        <v>OK</v>
      </c>
      <c r="M25" s="87"/>
      <c r="N25" s="87">
        <f t="shared" si="16"/>
        <v>0</v>
      </c>
      <c r="O25" s="54" t="str">
        <f t="shared" si="17"/>
        <v>OK</v>
      </c>
      <c r="P25" s="87"/>
      <c r="Q25" s="87">
        <f t="shared" si="18"/>
        <v>0</v>
      </c>
      <c r="R25" s="54" t="str">
        <f t="shared" si="19"/>
        <v>OK</v>
      </c>
      <c r="S25" s="87"/>
      <c r="T25" s="87">
        <f t="shared" si="20"/>
        <v>0</v>
      </c>
      <c r="U25" s="54" t="str">
        <f t="shared" si="21"/>
        <v>OK</v>
      </c>
      <c r="V25" s="87"/>
      <c r="W25" s="87">
        <f t="shared" si="22"/>
        <v>0</v>
      </c>
      <c r="X25" s="54" t="str">
        <f t="shared" si="23"/>
        <v>OK</v>
      </c>
    </row>
    <row r="26" spans="1:24" ht="15" x14ac:dyDescent="0.25">
      <c r="A26" s="57"/>
      <c r="B26" s="58"/>
      <c r="C26" s="57"/>
      <c r="D26" s="59"/>
      <c r="E26" s="87"/>
      <c r="F26" s="87">
        <f t="shared" si="11"/>
        <v>0</v>
      </c>
      <c r="G26" s="87"/>
      <c r="H26" s="87">
        <f t="shared" si="24"/>
        <v>0</v>
      </c>
      <c r="I26" s="54" t="str">
        <f t="shared" si="25"/>
        <v>OK</v>
      </c>
      <c r="J26" s="87"/>
      <c r="K26" s="87">
        <f t="shared" si="14"/>
        <v>0</v>
      </c>
      <c r="L26" s="54" t="str">
        <f t="shared" si="15"/>
        <v>OK</v>
      </c>
      <c r="M26" s="87"/>
      <c r="N26" s="87">
        <f t="shared" si="16"/>
        <v>0</v>
      </c>
      <c r="O26" s="54" t="str">
        <f t="shared" si="17"/>
        <v>OK</v>
      </c>
      <c r="P26" s="87"/>
      <c r="Q26" s="87">
        <f t="shared" si="18"/>
        <v>0</v>
      </c>
      <c r="R26" s="54" t="str">
        <f t="shared" si="19"/>
        <v>OK</v>
      </c>
      <c r="S26" s="87"/>
      <c r="T26" s="87">
        <f t="shared" si="20"/>
        <v>0</v>
      </c>
      <c r="U26" s="54" t="str">
        <f t="shared" si="21"/>
        <v>OK</v>
      </c>
      <c r="V26" s="87"/>
      <c r="W26" s="87">
        <f t="shared" si="22"/>
        <v>0</v>
      </c>
      <c r="X26" s="54" t="str">
        <f t="shared" si="23"/>
        <v>OK</v>
      </c>
    </row>
    <row r="27" spans="1:24" ht="15" x14ac:dyDescent="0.25">
      <c r="A27" s="57"/>
      <c r="B27" s="58"/>
      <c r="C27" s="57"/>
      <c r="D27" s="59"/>
      <c r="E27" s="87"/>
      <c r="F27" s="87">
        <f t="shared" si="11"/>
        <v>0</v>
      </c>
      <c r="G27" s="87"/>
      <c r="H27" s="87">
        <f t="shared" si="24"/>
        <v>0</v>
      </c>
      <c r="I27" s="54" t="str">
        <f t="shared" si="25"/>
        <v>OK</v>
      </c>
      <c r="J27" s="87"/>
      <c r="K27" s="87">
        <f t="shared" si="14"/>
        <v>0</v>
      </c>
      <c r="L27" s="54" t="str">
        <f t="shared" si="15"/>
        <v>OK</v>
      </c>
      <c r="M27" s="87"/>
      <c r="N27" s="87">
        <f t="shared" si="16"/>
        <v>0</v>
      </c>
      <c r="O27" s="54" t="str">
        <f t="shared" si="17"/>
        <v>OK</v>
      </c>
      <c r="P27" s="87"/>
      <c r="Q27" s="87">
        <f t="shared" si="18"/>
        <v>0</v>
      </c>
      <c r="R27" s="54" t="str">
        <f t="shared" si="19"/>
        <v>OK</v>
      </c>
      <c r="S27" s="87"/>
      <c r="T27" s="87">
        <f t="shared" si="20"/>
        <v>0</v>
      </c>
      <c r="U27" s="54" t="str">
        <f t="shared" si="21"/>
        <v>OK</v>
      </c>
      <c r="V27" s="87"/>
      <c r="W27" s="87">
        <f t="shared" si="22"/>
        <v>0</v>
      </c>
      <c r="X27" s="54" t="str">
        <f t="shared" si="23"/>
        <v>OK</v>
      </c>
    </row>
    <row r="28" spans="1:24" ht="15" x14ac:dyDescent="0.25">
      <c r="A28" s="57"/>
      <c r="B28" s="58"/>
      <c r="C28" s="57"/>
      <c r="D28" s="59"/>
      <c r="E28" s="87"/>
      <c r="F28" s="87">
        <f t="shared" si="11"/>
        <v>0</v>
      </c>
      <c r="G28" s="87"/>
      <c r="H28" s="87">
        <f t="shared" si="24"/>
        <v>0</v>
      </c>
      <c r="I28" s="54" t="str">
        <f t="shared" si="25"/>
        <v>OK</v>
      </c>
      <c r="J28" s="87"/>
      <c r="K28" s="87">
        <f t="shared" si="14"/>
        <v>0</v>
      </c>
      <c r="L28" s="54" t="str">
        <f t="shared" si="15"/>
        <v>OK</v>
      </c>
      <c r="M28" s="87"/>
      <c r="N28" s="87">
        <f t="shared" si="16"/>
        <v>0</v>
      </c>
      <c r="O28" s="54" t="str">
        <f t="shared" si="17"/>
        <v>OK</v>
      </c>
      <c r="P28" s="87"/>
      <c r="Q28" s="87">
        <f t="shared" si="18"/>
        <v>0</v>
      </c>
      <c r="R28" s="54" t="str">
        <f t="shared" si="19"/>
        <v>OK</v>
      </c>
      <c r="S28" s="87"/>
      <c r="T28" s="87">
        <f t="shared" si="20"/>
        <v>0</v>
      </c>
      <c r="U28" s="54" t="str">
        <f t="shared" si="21"/>
        <v>OK</v>
      </c>
      <c r="V28" s="87"/>
      <c r="W28" s="87">
        <f t="shared" si="22"/>
        <v>0</v>
      </c>
      <c r="X28" s="54" t="str">
        <f t="shared" si="23"/>
        <v>OK</v>
      </c>
    </row>
    <row r="29" spans="1:24" ht="15" x14ac:dyDescent="0.25">
      <c r="A29" s="57"/>
      <c r="B29" s="58"/>
      <c r="C29" s="57"/>
      <c r="D29" s="59"/>
      <c r="E29" s="87"/>
      <c r="F29" s="87">
        <f t="shared" si="11"/>
        <v>0</v>
      </c>
      <c r="G29" s="87"/>
      <c r="H29" s="87">
        <f t="shared" si="24"/>
        <v>0</v>
      </c>
      <c r="I29" s="54" t="str">
        <f t="shared" si="25"/>
        <v>OK</v>
      </c>
      <c r="J29" s="87"/>
      <c r="K29" s="87">
        <f t="shared" si="14"/>
        <v>0</v>
      </c>
      <c r="L29" s="54" t="str">
        <f t="shared" si="15"/>
        <v>OK</v>
      </c>
      <c r="M29" s="87"/>
      <c r="N29" s="87">
        <f t="shared" si="16"/>
        <v>0</v>
      </c>
      <c r="O29" s="54" t="str">
        <f t="shared" si="17"/>
        <v>OK</v>
      </c>
      <c r="P29" s="87"/>
      <c r="Q29" s="87">
        <f t="shared" si="18"/>
        <v>0</v>
      </c>
      <c r="R29" s="54" t="str">
        <f t="shared" si="19"/>
        <v>OK</v>
      </c>
      <c r="S29" s="87"/>
      <c r="T29" s="87">
        <f t="shared" si="20"/>
        <v>0</v>
      </c>
      <c r="U29" s="54" t="str">
        <f t="shared" si="21"/>
        <v>OK</v>
      </c>
      <c r="V29" s="87"/>
      <c r="W29" s="87">
        <f t="shared" si="22"/>
        <v>0</v>
      </c>
      <c r="X29" s="54" t="str">
        <f t="shared" si="23"/>
        <v>OK</v>
      </c>
    </row>
    <row r="30" spans="1:24" ht="15" x14ac:dyDescent="0.25">
      <c r="A30" s="57"/>
      <c r="B30" s="58"/>
      <c r="C30" s="57"/>
      <c r="D30" s="59"/>
      <c r="E30" s="87"/>
      <c r="F30" s="87">
        <f t="shared" si="11"/>
        <v>0</v>
      </c>
      <c r="G30" s="87"/>
      <c r="H30" s="87">
        <f t="shared" si="24"/>
        <v>0</v>
      </c>
      <c r="I30" s="54" t="str">
        <f t="shared" si="25"/>
        <v>OK</v>
      </c>
      <c r="J30" s="87"/>
      <c r="K30" s="87">
        <f t="shared" si="14"/>
        <v>0</v>
      </c>
      <c r="L30" s="54" t="str">
        <f t="shared" si="15"/>
        <v>OK</v>
      </c>
      <c r="M30" s="87"/>
      <c r="N30" s="87">
        <f t="shared" si="16"/>
        <v>0</v>
      </c>
      <c r="O30" s="54" t="str">
        <f t="shared" si="17"/>
        <v>OK</v>
      </c>
      <c r="P30" s="87"/>
      <c r="Q30" s="87">
        <f t="shared" si="18"/>
        <v>0</v>
      </c>
      <c r="R30" s="54" t="str">
        <f t="shared" si="19"/>
        <v>OK</v>
      </c>
      <c r="S30" s="87"/>
      <c r="T30" s="87">
        <f t="shared" si="20"/>
        <v>0</v>
      </c>
      <c r="U30" s="54" t="str">
        <f t="shared" si="21"/>
        <v>OK</v>
      </c>
      <c r="V30" s="87"/>
      <c r="W30" s="87">
        <f t="shared" si="22"/>
        <v>0</v>
      </c>
      <c r="X30" s="54" t="str">
        <f t="shared" si="23"/>
        <v>OK</v>
      </c>
    </row>
    <row r="31" spans="1:24" ht="15" x14ac:dyDescent="0.25">
      <c r="A31" s="57"/>
      <c r="B31" s="58"/>
      <c r="C31" s="57"/>
      <c r="D31" s="59"/>
      <c r="E31" s="87"/>
      <c r="F31" s="87">
        <f t="shared" si="11"/>
        <v>0</v>
      </c>
      <c r="G31" s="87"/>
      <c r="H31" s="87">
        <f t="shared" si="24"/>
        <v>0</v>
      </c>
      <c r="I31" s="54" t="str">
        <f t="shared" si="25"/>
        <v>OK</v>
      </c>
      <c r="J31" s="87"/>
      <c r="K31" s="87">
        <f t="shared" si="14"/>
        <v>0</v>
      </c>
      <c r="L31" s="54" t="str">
        <f t="shared" si="15"/>
        <v>OK</v>
      </c>
      <c r="M31" s="87"/>
      <c r="N31" s="87">
        <f t="shared" si="16"/>
        <v>0</v>
      </c>
      <c r="O31" s="54" t="str">
        <f t="shared" si="17"/>
        <v>OK</v>
      </c>
      <c r="P31" s="87"/>
      <c r="Q31" s="87">
        <f t="shared" si="18"/>
        <v>0</v>
      </c>
      <c r="R31" s="54" t="str">
        <f t="shared" si="19"/>
        <v>OK</v>
      </c>
      <c r="S31" s="87"/>
      <c r="T31" s="87">
        <f t="shared" si="20"/>
        <v>0</v>
      </c>
      <c r="U31" s="54" t="str">
        <f t="shared" si="21"/>
        <v>OK</v>
      </c>
      <c r="V31" s="87"/>
      <c r="W31" s="87">
        <f t="shared" si="22"/>
        <v>0</v>
      </c>
      <c r="X31" s="54" t="str">
        <f t="shared" si="23"/>
        <v>OK</v>
      </c>
    </row>
    <row r="32" spans="1:24" ht="15" x14ac:dyDescent="0.25">
      <c r="A32" s="57"/>
      <c r="B32" s="58"/>
      <c r="C32" s="57"/>
      <c r="D32" s="59"/>
      <c r="E32" s="87"/>
      <c r="F32" s="87">
        <f t="shared" si="11"/>
        <v>0</v>
      </c>
      <c r="G32" s="87"/>
      <c r="H32" s="87">
        <f t="shared" si="24"/>
        <v>0</v>
      </c>
      <c r="I32" s="54" t="str">
        <f t="shared" si="25"/>
        <v>OK</v>
      </c>
      <c r="J32" s="87"/>
      <c r="K32" s="87">
        <f t="shared" si="14"/>
        <v>0</v>
      </c>
      <c r="L32" s="54" t="str">
        <f t="shared" si="15"/>
        <v>OK</v>
      </c>
      <c r="M32" s="87"/>
      <c r="N32" s="87">
        <f t="shared" si="16"/>
        <v>0</v>
      </c>
      <c r="O32" s="54" t="str">
        <f t="shared" si="17"/>
        <v>OK</v>
      </c>
      <c r="P32" s="87"/>
      <c r="Q32" s="87">
        <f t="shared" si="18"/>
        <v>0</v>
      </c>
      <c r="R32" s="54" t="str">
        <f t="shared" si="19"/>
        <v>OK</v>
      </c>
      <c r="S32" s="87"/>
      <c r="T32" s="87">
        <f t="shared" si="20"/>
        <v>0</v>
      </c>
      <c r="U32" s="54" t="str">
        <f t="shared" si="21"/>
        <v>OK</v>
      </c>
      <c r="V32" s="87"/>
      <c r="W32" s="87">
        <f t="shared" si="22"/>
        <v>0</v>
      </c>
      <c r="X32" s="54" t="str">
        <f t="shared" si="23"/>
        <v>OK</v>
      </c>
    </row>
    <row r="33" spans="1:24" ht="15" x14ac:dyDescent="0.25">
      <c r="A33" s="57"/>
      <c r="B33" s="58"/>
      <c r="C33" s="57"/>
      <c r="D33" s="59"/>
      <c r="E33" s="87"/>
      <c r="F33" s="87">
        <f t="shared" si="11"/>
        <v>0</v>
      </c>
      <c r="G33" s="87"/>
      <c r="H33" s="87">
        <f t="shared" si="24"/>
        <v>0</v>
      </c>
      <c r="I33" s="54" t="str">
        <f t="shared" si="25"/>
        <v>OK</v>
      </c>
      <c r="J33" s="87"/>
      <c r="K33" s="87">
        <f t="shared" si="14"/>
        <v>0</v>
      </c>
      <c r="L33" s="54" t="str">
        <f t="shared" si="15"/>
        <v>OK</v>
      </c>
      <c r="M33" s="87"/>
      <c r="N33" s="87">
        <f t="shared" si="16"/>
        <v>0</v>
      </c>
      <c r="O33" s="54" t="str">
        <f t="shared" si="17"/>
        <v>OK</v>
      </c>
      <c r="P33" s="87"/>
      <c r="Q33" s="87">
        <f t="shared" si="18"/>
        <v>0</v>
      </c>
      <c r="R33" s="54" t="str">
        <f t="shared" si="19"/>
        <v>OK</v>
      </c>
      <c r="S33" s="87"/>
      <c r="T33" s="87">
        <f t="shared" si="20"/>
        <v>0</v>
      </c>
      <c r="U33" s="54" t="str">
        <f t="shared" si="21"/>
        <v>OK</v>
      </c>
      <c r="V33" s="87"/>
      <c r="W33" s="87">
        <f t="shared" si="22"/>
        <v>0</v>
      </c>
      <c r="X33" s="54" t="str">
        <f t="shared" si="23"/>
        <v>OK</v>
      </c>
    </row>
    <row r="34" spans="1:24" ht="15" x14ac:dyDescent="0.25">
      <c r="A34" s="57"/>
      <c r="B34" s="58"/>
      <c r="C34" s="57"/>
      <c r="D34" s="59"/>
      <c r="E34" s="87"/>
      <c r="F34" s="87">
        <f t="shared" si="11"/>
        <v>0</v>
      </c>
      <c r="G34" s="87"/>
      <c r="H34" s="87">
        <f t="shared" si="24"/>
        <v>0</v>
      </c>
      <c r="I34" s="54" t="str">
        <f t="shared" si="25"/>
        <v>OK</v>
      </c>
      <c r="J34" s="87"/>
      <c r="K34" s="87">
        <f t="shared" si="14"/>
        <v>0</v>
      </c>
      <c r="L34" s="54" t="str">
        <f t="shared" si="15"/>
        <v>OK</v>
      </c>
      <c r="M34" s="87"/>
      <c r="N34" s="87">
        <f t="shared" si="16"/>
        <v>0</v>
      </c>
      <c r="O34" s="54" t="str">
        <f t="shared" si="17"/>
        <v>OK</v>
      </c>
      <c r="P34" s="87"/>
      <c r="Q34" s="87">
        <f t="shared" si="18"/>
        <v>0</v>
      </c>
      <c r="R34" s="54" t="str">
        <f t="shared" si="19"/>
        <v>OK</v>
      </c>
      <c r="S34" s="87"/>
      <c r="T34" s="87">
        <f t="shared" si="20"/>
        <v>0</v>
      </c>
      <c r="U34" s="54" t="str">
        <f t="shared" si="21"/>
        <v>OK</v>
      </c>
      <c r="V34" s="87"/>
      <c r="W34" s="87">
        <f t="shared" si="22"/>
        <v>0</v>
      </c>
      <c r="X34" s="54" t="str">
        <f t="shared" si="23"/>
        <v>OK</v>
      </c>
    </row>
    <row r="35" spans="1:24" ht="15" x14ac:dyDescent="0.25">
      <c r="A35" s="57"/>
      <c r="B35" s="58"/>
      <c r="C35" s="57"/>
      <c r="D35" s="59"/>
      <c r="E35" s="87"/>
      <c r="F35" s="87">
        <f t="shared" si="11"/>
        <v>0</v>
      </c>
      <c r="G35" s="87"/>
      <c r="H35" s="87">
        <f t="shared" si="24"/>
        <v>0</v>
      </c>
      <c r="I35" s="54" t="str">
        <f t="shared" si="25"/>
        <v>OK</v>
      </c>
      <c r="J35" s="87"/>
      <c r="K35" s="87">
        <f t="shared" si="14"/>
        <v>0</v>
      </c>
      <c r="L35" s="54" t="str">
        <f t="shared" si="15"/>
        <v>OK</v>
      </c>
      <c r="M35" s="87"/>
      <c r="N35" s="87">
        <f t="shared" si="16"/>
        <v>0</v>
      </c>
      <c r="O35" s="54" t="str">
        <f t="shared" si="17"/>
        <v>OK</v>
      </c>
      <c r="P35" s="87"/>
      <c r="Q35" s="87">
        <f t="shared" si="18"/>
        <v>0</v>
      </c>
      <c r="R35" s="54" t="str">
        <f t="shared" si="19"/>
        <v>OK</v>
      </c>
      <c r="S35" s="87"/>
      <c r="T35" s="87">
        <f t="shared" si="20"/>
        <v>0</v>
      </c>
      <c r="U35" s="54" t="str">
        <f t="shared" si="21"/>
        <v>OK</v>
      </c>
      <c r="V35" s="87"/>
      <c r="W35" s="87">
        <f t="shared" si="22"/>
        <v>0</v>
      </c>
      <c r="X35" s="54" t="str">
        <f t="shared" si="23"/>
        <v>OK</v>
      </c>
    </row>
    <row r="36" spans="1:24" ht="15" x14ac:dyDescent="0.25">
      <c r="A36" s="57"/>
      <c r="B36" s="58"/>
      <c r="C36" s="57"/>
      <c r="D36" s="59"/>
      <c r="E36" s="87"/>
      <c r="F36" s="87">
        <f t="shared" si="11"/>
        <v>0</v>
      </c>
      <c r="G36" s="87"/>
      <c r="H36" s="87">
        <f t="shared" si="24"/>
        <v>0</v>
      </c>
      <c r="I36" s="54" t="str">
        <f t="shared" si="25"/>
        <v>OK</v>
      </c>
      <c r="J36" s="87"/>
      <c r="K36" s="87">
        <f t="shared" si="14"/>
        <v>0</v>
      </c>
      <c r="L36" s="54" t="str">
        <f t="shared" si="15"/>
        <v>OK</v>
      </c>
      <c r="M36" s="87"/>
      <c r="N36" s="87">
        <f t="shared" si="16"/>
        <v>0</v>
      </c>
      <c r="O36" s="54" t="str">
        <f t="shared" si="17"/>
        <v>OK</v>
      </c>
      <c r="P36" s="87"/>
      <c r="Q36" s="87">
        <f t="shared" si="18"/>
        <v>0</v>
      </c>
      <c r="R36" s="54" t="str">
        <f t="shared" si="19"/>
        <v>OK</v>
      </c>
      <c r="S36" s="87"/>
      <c r="T36" s="87">
        <f t="shared" si="20"/>
        <v>0</v>
      </c>
      <c r="U36" s="54" t="str">
        <f t="shared" si="21"/>
        <v>OK</v>
      </c>
      <c r="V36" s="87"/>
      <c r="W36" s="87">
        <f t="shared" si="22"/>
        <v>0</v>
      </c>
      <c r="X36" s="54" t="str">
        <f t="shared" si="23"/>
        <v>OK</v>
      </c>
    </row>
    <row r="37" spans="1:24" ht="15" x14ac:dyDescent="0.25">
      <c r="A37" s="57"/>
      <c r="B37" s="58"/>
      <c r="C37" s="57"/>
      <c r="D37" s="59"/>
      <c r="E37" s="87"/>
      <c r="F37" s="87">
        <f t="shared" si="11"/>
        <v>0</v>
      </c>
      <c r="G37" s="87"/>
      <c r="H37" s="87">
        <f t="shared" si="24"/>
        <v>0</v>
      </c>
      <c r="I37" s="54" t="str">
        <f t="shared" si="25"/>
        <v>OK</v>
      </c>
      <c r="J37" s="87"/>
      <c r="K37" s="87">
        <f t="shared" si="14"/>
        <v>0</v>
      </c>
      <c r="L37" s="54" t="str">
        <f t="shared" si="15"/>
        <v>OK</v>
      </c>
      <c r="M37" s="87"/>
      <c r="N37" s="87">
        <f t="shared" si="16"/>
        <v>0</v>
      </c>
      <c r="O37" s="54" t="str">
        <f t="shared" si="17"/>
        <v>OK</v>
      </c>
      <c r="P37" s="87"/>
      <c r="Q37" s="87">
        <f t="shared" si="18"/>
        <v>0</v>
      </c>
      <c r="R37" s="54" t="str">
        <f t="shared" si="19"/>
        <v>OK</v>
      </c>
      <c r="S37" s="87"/>
      <c r="T37" s="87">
        <f t="shared" si="20"/>
        <v>0</v>
      </c>
      <c r="U37" s="54" t="str">
        <f t="shared" si="21"/>
        <v>OK</v>
      </c>
      <c r="V37" s="87"/>
      <c r="W37" s="87">
        <f t="shared" si="22"/>
        <v>0</v>
      </c>
      <c r="X37" s="54" t="str">
        <f t="shared" si="23"/>
        <v>OK</v>
      </c>
    </row>
    <row r="38" spans="1:24" ht="15" x14ac:dyDescent="0.25">
      <c r="A38" s="57"/>
      <c r="B38" s="58"/>
      <c r="C38" s="57"/>
      <c r="D38" s="59"/>
      <c r="E38" s="87"/>
      <c r="F38" s="87">
        <f t="shared" si="11"/>
        <v>0</v>
      </c>
      <c r="G38" s="87"/>
      <c r="H38" s="87">
        <f t="shared" si="24"/>
        <v>0</v>
      </c>
      <c r="I38" s="54" t="str">
        <f t="shared" si="25"/>
        <v>OK</v>
      </c>
      <c r="J38" s="87"/>
      <c r="K38" s="87">
        <f t="shared" si="14"/>
        <v>0</v>
      </c>
      <c r="L38" s="54" t="str">
        <f t="shared" si="15"/>
        <v>OK</v>
      </c>
      <c r="M38" s="87"/>
      <c r="N38" s="87">
        <f t="shared" si="16"/>
        <v>0</v>
      </c>
      <c r="O38" s="54" t="str">
        <f t="shared" si="17"/>
        <v>OK</v>
      </c>
      <c r="P38" s="87"/>
      <c r="Q38" s="87">
        <f t="shared" si="18"/>
        <v>0</v>
      </c>
      <c r="R38" s="54" t="str">
        <f t="shared" si="19"/>
        <v>OK</v>
      </c>
      <c r="S38" s="87"/>
      <c r="T38" s="87">
        <f t="shared" si="20"/>
        <v>0</v>
      </c>
      <c r="U38" s="54" t="str">
        <f t="shared" si="21"/>
        <v>OK</v>
      </c>
      <c r="V38" s="87"/>
      <c r="W38" s="87">
        <f t="shared" si="22"/>
        <v>0</v>
      </c>
      <c r="X38" s="54" t="str">
        <f t="shared" si="23"/>
        <v>OK</v>
      </c>
    </row>
    <row r="39" spans="1:24" ht="15" x14ac:dyDescent="0.25">
      <c r="A39" s="57"/>
      <c r="B39" s="58"/>
      <c r="C39" s="57"/>
      <c r="D39" s="59"/>
      <c r="E39" s="87"/>
      <c r="F39" s="87">
        <f t="shared" si="11"/>
        <v>0</v>
      </c>
      <c r="G39" s="87"/>
      <c r="H39" s="87">
        <f t="shared" si="24"/>
        <v>0</v>
      </c>
      <c r="I39" s="54" t="str">
        <f t="shared" si="25"/>
        <v>OK</v>
      </c>
      <c r="J39" s="87"/>
      <c r="K39" s="87">
        <f t="shared" si="14"/>
        <v>0</v>
      </c>
      <c r="L39" s="54" t="str">
        <f t="shared" si="15"/>
        <v>OK</v>
      </c>
      <c r="M39" s="87"/>
      <c r="N39" s="87">
        <f t="shared" si="16"/>
        <v>0</v>
      </c>
      <c r="O39" s="54" t="str">
        <f t="shared" si="17"/>
        <v>OK</v>
      </c>
      <c r="P39" s="87"/>
      <c r="Q39" s="87">
        <f t="shared" si="18"/>
        <v>0</v>
      </c>
      <c r="R39" s="54" t="str">
        <f t="shared" si="19"/>
        <v>OK</v>
      </c>
      <c r="S39" s="87"/>
      <c r="T39" s="87">
        <f t="shared" si="20"/>
        <v>0</v>
      </c>
      <c r="U39" s="54" t="str">
        <f t="shared" si="21"/>
        <v>OK</v>
      </c>
      <c r="V39" s="87"/>
      <c r="W39" s="87">
        <f t="shared" si="22"/>
        <v>0</v>
      </c>
      <c r="X39" s="54" t="str">
        <f t="shared" si="23"/>
        <v>OK</v>
      </c>
    </row>
    <row r="40" spans="1:24" ht="15" x14ac:dyDescent="0.25">
      <c r="A40" s="57"/>
      <c r="B40" s="58"/>
      <c r="C40" s="57"/>
      <c r="D40" s="59"/>
      <c r="E40" s="87"/>
      <c r="F40" s="87">
        <f t="shared" si="11"/>
        <v>0</v>
      </c>
      <c r="G40" s="87"/>
      <c r="H40" s="87">
        <f t="shared" si="24"/>
        <v>0</v>
      </c>
      <c r="I40" s="54" t="str">
        <f t="shared" si="25"/>
        <v>OK</v>
      </c>
      <c r="J40" s="87"/>
      <c r="K40" s="87">
        <f t="shared" si="14"/>
        <v>0</v>
      </c>
      <c r="L40" s="54" t="str">
        <f t="shared" si="15"/>
        <v>OK</v>
      </c>
      <c r="M40" s="87"/>
      <c r="N40" s="87">
        <f t="shared" si="16"/>
        <v>0</v>
      </c>
      <c r="O40" s="54" t="str">
        <f t="shared" si="17"/>
        <v>OK</v>
      </c>
      <c r="P40" s="87"/>
      <c r="Q40" s="87">
        <f t="shared" si="18"/>
        <v>0</v>
      </c>
      <c r="R40" s="54" t="str">
        <f t="shared" si="19"/>
        <v>OK</v>
      </c>
      <c r="S40" s="87"/>
      <c r="T40" s="87">
        <f t="shared" si="20"/>
        <v>0</v>
      </c>
      <c r="U40" s="54" t="str">
        <f t="shared" si="21"/>
        <v>OK</v>
      </c>
      <c r="V40" s="87"/>
      <c r="W40" s="87">
        <f t="shared" si="22"/>
        <v>0</v>
      </c>
      <c r="X40" s="54" t="str">
        <f t="shared" si="23"/>
        <v>OK</v>
      </c>
    </row>
    <row r="41" spans="1:24" ht="15" x14ac:dyDescent="0.25">
      <c r="A41" s="57"/>
      <c r="B41" s="58"/>
      <c r="C41" s="57"/>
      <c r="D41" s="59"/>
      <c r="E41" s="87"/>
      <c r="F41" s="87">
        <f t="shared" si="11"/>
        <v>0</v>
      </c>
      <c r="G41" s="87"/>
      <c r="H41" s="87">
        <f t="shared" si="24"/>
        <v>0</v>
      </c>
      <c r="I41" s="54" t="str">
        <f t="shared" si="25"/>
        <v>OK</v>
      </c>
      <c r="J41" s="87"/>
      <c r="K41" s="87">
        <f t="shared" si="14"/>
        <v>0</v>
      </c>
      <c r="L41" s="54" t="str">
        <f t="shared" si="15"/>
        <v>OK</v>
      </c>
      <c r="M41" s="87"/>
      <c r="N41" s="87">
        <f t="shared" si="16"/>
        <v>0</v>
      </c>
      <c r="O41" s="54" t="str">
        <f t="shared" si="17"/>
        <v>OK</v>
      </c>
      <c r="P41" s="87"/>
      <c r="Q41" s="87">
        <f t="shared" si="18"/>
        <v>0</v>
      </c>
      <c r="R41" s="54" t="str">
        <f t="shared" si="19"/>
        <v>OK</v>
      </c>
      <c r="S41" s="87"/>
      <c r="T41" s="87">
        <f t="shared" si="20"/>
        <v>0</v>
      </c>
      <c r="U41" s="54" t="str">
        <f t="shared" si="21"/>
        <v>OK</v>
      </c>
      <c r="V41" s="87"/>
      <c r="W41" s="87">
        <f t="shared" si="22"/>
        <v>0</v>
      </c>
      <c r="X41" s="54" t="str">
        <f t="shared" si="23"/>
        <v>OK</v>
      </c>
    </row>
    <row r="42" spans="1:24" ht="15" x14ac:dyDescent="0.25">
      <c r="A42" s="57"/>
      <c r="B42" s="58"/>
      <c r="C42" s="57"/>
      <c r="D42" s="59"/>
      <c r="E42" s="87"/>
      <c r="F42" s="87">
        <f t="shared" si="11"/>
        <v>0</v>
      </c>
      <c r="G42" s="87"/>
      <c r="H42" s="87">
        <f t="shared" si="24"/>
        <v>0</v>
      </c>
      <c r="I42" s="54" t="str">
        <f t="shared" si="25"/>
        <v>OK</v>
      </c>
      <c r="J42" s="87"/>
      <c r="K42" s="87">
        <f t="shared" si="14"/>
        <v>0</v>
      </c>
      <c r="L42" s="54" t="str">
        <f t="shared" si="15"/>
        <v>OK</v>
      </c>
      <c r="M42" s="87"/>
      <c r="N42" s="87">
        <f t="shared" si="16"/>
        <v>0</v>
      </c>
      <c r="O42" s="54" t="str">
        <f t="shared" si="17"/>
        <v>OK</v>
      </c>
      <c r="P42" s="87"/>
      <c r="Q42" s="87">
        <f t="shared" si="18"/>
        <v>0</v>
      </c>
      <c r="R42" s="54" t="str">
        <f t="shared" si="19"/>
        <v>OK</v>
      </c>
      <c r="S42" s="87"/>
      <c r="T42" s="87">
        <f t="shared" si="20"/>
        <v>0</v>
      </c>
      <c r="U42" s="54" t="str">
        <f t="shared" si="21"/>
        <v>OK</v>
      </c>
      <c r="V42" s="87"/>
      <c r="W42" s="87">
        <f t="shared" si="22"/>
        <v>0</v>
      </c>
      <c r="X42" s="54" t="str">
        <f t="shared" si="23"/>
        <v>OK</v>
      </c>
    </row>
    <row r="43" spans="1:24" ht="15" x14ac:dyDescent="0.25">
      <c r="A43" s="57"/>
      <c r="B43" s="58"/>
      <c r="C43" s="57"/>
      <c r="D43" s="59"/>
      <c r="E43" s="87"/>
      <c r="F43" s="87">
        <f t="shared" si="11"/>
        <v>0</v>
      </c>
      <c r="G43" s="87"/>
      <c r="H43" s="87">
        <f t="shared" si="24"/>
        <v>0</v>
      </c>
      <c r="I43" s="54" t="str">
        <f t="shared" si="25"/>
        <v>OK</v>
      </c>
      <c r="J43" s="87"/>
      <c r="K43" s="87">
        <f t="shared" si="14"/>
        <v>0</v>
      </c>
      <c r="L43" s="54" t="str">
        <f t="shared" si="15"/>
        <v>OK</v>
      </c>
      <c r="M43" s="87"/>
      <c r="N43" s="87">
        <f t="shared" si="16"/>
        <v>0</v>
      </c>
      <c r="O43" s="54" t="str">
        <f t="shared" si="17"/>
        <v>OK</v>
      </c>
      <c r="P43" s="87"/>
      <c r="Q43" s="87">
        <f t="shared" si="18"/>
        <v>0</v>
      </c>
      <c r="R43" s="54" t="str">
        <f t="shared" si="19"/>
        <v>OK</v>
      </c>
      <c r="S43" s="87"/>
      <c r="T43" s="87">
        <f t="shared" si="20"/>
        <v>0</v>
      </c>
      <c r="U43" s="54" t="str">
        <f t="shared" si="21"/>
        <v>OK</v>
      </c>
      <c r="V43" s="87"/>
      <c r="W43" s="87">
        <f t="shared" si="22"/>
        <v>0</v>
      </c>
      <c r="X43" s="54" t="str">
        <f t="shared" si="23"/>
        <v>OK</v>
      </c>
    </row>
    <row r="44" spans="1:24" ht="15" x14ac:dyDescent="0.25">
      <c r="A44" s="57"/>
      <c r="B44" s="58"/>
      <c r="C44" s="57"/>
      <c r="D44" s="59"/>
      <c r="E44" s="87"/>
      <c r="F44" s="87">
        <f t="shared" si="11"/>
        <v>0</v>
      </c>
      <c r="G44" s="87"/>
      <c r="H44" s="87">
        <f t="shared" si="24"/>
        <v>0</v>
      </c>
      <c r="I44" s="54" t="str">
        <f t="shared" si="25"/>
        <v>OK</v>
      </c>
      <c r="J44" s="87"/>
      <c r="K44" s="87">
        <f t="shared" si="14"/>
        <v>0</v>
      </c>
      <c r="L44" s="54" t="str">
        <f t="shared" si="15"/>
        <v>OK</v>
      </c>
      <c r="M44" s="87"/>
      <c r="N44" s="87">
        <f t="shared" si="16"/>
        <v>0</v>
      </c>
      <c r="O44" s="54" t="str">
        <f t="shared" si="17"/>
        <v>OK</v>
      </c>
      <c r="P44" s="87"/>
      <c r="Q44" s="87">
        <f t="shared" si="18"/>
        <v>0</v>
      </c>
      <c r="R44" s="54" t="str">
        <f t="shared" si="19"/>
        <v>OK</v>
      </c>
      <c r="S44" s="87"/>
      <c r="T44" s="87">
        <f t="shared" si="20"/>
        <v>0</v>
      </c>
      <c r="U44" s="54" t="str">
        <f t="shared" si="21"/>
        <v>OK</v>
      </c>
      <c r="V44" s="87"/>
      <c r="W44" s="87">
        <f t="shared" si="22"/>
        <v>0</v>
      </c>
      <c r="X44" s="54" t="str">
        <f t="shared" si="23"/>
        <v>OK</v>
      </c>
    </row>
    <row r="45" spans="1:24" ht="15" x14ac:dyDescent="0.25">
      <c r="A45" s="57"/>
      <c r="B45" s="58"/>
      <c r="C45" s="57"/>
      <c r="D45" s="59"/>
      <c r="E45" s="87"/>
      <c r="F45" s="87">
        <f t="shared" si="11"/>
        <v>0</v>
      </c>
      <c r="G45" s="87"/>
      <c r="H45" s="87">
        <f t="shared" si="24"/>
        <v>0</v>
      </c>
      <c r="I45" s="54" t="str">
        <f t="shared" si="25"/>
        <v>OK</v>
      </c>
      <c r="J45" s="87"/>
      <c r="K45" s="87">
        <f t="shared" si="14"/>
        <v>0</v>
      </c>
      <c r="L45" s="54" t="str">
        <f t="shared" si="15"/>
        <v>OK</v>
      </c>
      <c r="M45" s="87"/>
      <c r="N45" s="87">
        <f t="shared" si="16"/>
        <v>0</v>
      </c>
      <c r="O45" s="54" t="str">
        <f t="shared" si="17"/>
        <v>OK</v>
      </c>
      <c r="P45" s="87"/>
      <c r="Q45" s="87">
        <f t="shared" si="18"/>
        <v>0</v>
      </c>
      <c r="R45" s="54" t="str">
        <f t="shared" si="19"/>
        <v>OK</v>
      </c>
      <c r="S45" s="87"/>
      <c r="T45" s="87">
        <f t="shared" si="20"/>
        <v>0</v>
      </c>
      <c r="U45" s="54" t="str">
        <f t="shared" si="21"/>
        <v>OK</v>
      </c>
      <c r="V45" s="87"/>
      <c r="W45" s="87">
        <f t="shared" si="22"/>
        <v>0</v>
      </c>
      <c r="X45" s="54" t="str">
        <f t="shared" si="23"/>
        <v>OK</v>
      </c>
    </row>
    <row r="46" spans="1:24" ht="15" x14ac:dyDescent="0.25">
      <c r="A46" s="57"/>
      <c r="B46" s="58"/>
      <c r="C46" s="57"/>
      <c r="D46" s="59"/>
      <c r="E46" s="87"/>
      <c r="F46" s="87">
        <f t="shared" si="11"/>
        <v>0</v>
      </c>
      <c r="G46" s="87"/>
      <c r="H46" s="87">
        <f t="shared" si="24"/>
        <v>0</v>
      </c>
      <c r="I46" s="54" t="str">
        <f t="shared" si="25"/>
        <v>OK</v>
      </c>
      <c r="J46" s="87"/>
      <c r="K46" s="87">
        <f t="shared" si="14"/>
        <v>0</v>
      </c>
      <c r="L46" s="54" t="str">
        <f t="shared" si="15"/>
        <v>OK</v>
      </c>
      <c r="M46" s="87"/>
      <c r="N46" s="87">
        <f t="shared" si="16"/>
        <v>0</v>
      </c>
      <c r="O46" s="54" t="str">
        <f t="shared" si="17"/>
        <v>OK</v>
      </c>
      <c r="P46" s="87"/>
      <c r="Q46" s="87">
        <f t="shared" si="18"/>
        <v>0</v>
      </c>
      <c r="R46" s="54" t="str">
        <f t="shared" si="19"/>
        <v>OK</v>
      </c>
      <c r="S46" s="87"/>
      <c r="T46" s="87">
        <f t="shared" si="20"/>
        <v>0</v>
      </c>
      <c r="U46" s="54" t="str">
        <f t="shared" si="21"/>
        <v>OK</v>
      </c>
      <c r="V46" s="87"/>
      <c r="W46" s="87">
        <f t="shared" si="22"/>
        <v>0</v>
      </c>
      <c r="X46" s="54" t="str">
        <f t="shared" si="23"/>
        <v>OK</v>
      </c>
    </row>
    <row r="47" spans="1:24" ht="15" x14ac:dyDescent="0.25">
      <c r="A47" s="57"/>
      <c r="B47" s="58"/>
      <c r="C47" s="57"/>
      <c r="D47" s="59"/>
      <c r="E47" s="87"/>
      <c r="F47" s="87">
        <f t="shared" si="11"/>
        <v>0</v>
      </c>
      <c r="G47" s="87"/>
      <c r="H47" s="87">
        <f t="shared" si="24"/>
        <v>0</v>
      </c>
      <c r="I47" s="54" t="str">
        <f t="shared" si="25"/>
        <v>OK</v>
      </c>
      <c r="J47" s="87"/>
      <c r="K47" s="87">
        <f t="shared" si="14"/>
        <v>0</v>
      </c>
      <c r="L47" s="54" t="str">
        <f t="shared" si="15"/>
        <v>OK</v>
      </c>
      <c r="M47" s="87"/>
      <c r="N47" s="87">
        <f t="shared" si="16"/>
        <v>0</v>
      </c>
      <c r="O47" s="54" t="str">
        <f t="shared" si="17"/>
        <v>OK</v>
      </c>
      <c r="P47" s="87"/>
      <c r="Q47" s="87">
        <f t="shared" si="18"/>
        <v>0</v>
      </c>
      <c r="R47" s="54" t="str">
        <f t="shared" si="19"/>
        <v>OK</v>
      </c>
      <c r="S47" s="87"/>
      <c r="T47" s="87">
        <f t="shared" si="20"/>
        <v>0</v>
      </c>
      <c r="U47" s="54" t="str">
        <f t="shared" si="21"/>
        <v>OK</v>
      </c>
      <c r="V47" s="87"/>
      <c r="W47" s="87">
        <f t="shared" si="22"/>
        <v>0</v>
      </c>
      <c r="X47" s="54" t="str">
        <f t="shared" si="23"/>
        <v>OK</v>
      </c>
    </row>
    <row r="48" spans="1:24" ht="15" x14ac:dyDescent="0.25">
      <c r="A48" s="57"/>
      <c r="B48" s="58"/>
      <c r="C48" s="57"/>
      <c r="D48" s="59"/>
      <c r="E48" s="87"/>
      <c r="F48" s="87">
        <f t="shared" si="11"/>
        <v>0</v>
      </c>
      <c r="G48" s="87"/>
      <c r="H48" s="87">
        <f t="shared" si="24"/>
        <v>0</v>
      </c>
      <c r="I48" s="54" t="str">
        <f t="shared" si="25"/>
        <v>OK</v>
      </c>
      <c r="J48" s="87"/>
      <c r="K48" s="87">
        <f t="shared" si="14"/>
        <v>0</v>
      </c>
      <c r="L48" s="54" t="str">
        <f t="shared" si="15"/>
        <v>OK</v>
      </c>
      <c r="M48" s="87"/>
      <c r="N48" s="87">
        <f t="shared" si="16"/>
        <v>0</v>
      </c>
      <c r="O48" s="54" t="str">
        <f t="shared" si="17"/>
        <v>OK</v>
      </c>
      <c r="P48" s="87"/>
      <c r="Q48" s="87">
        <f t="shared" si="18"/>
        <v>0</v>
      </c>
      <c r="R48" s="54" t="str">
        <f t="shared" si="19"/>
        <v>OK</v>
      </c>
      <c r="S48" s="87"/>
      <c r="T48" s="87">
        <f t="shared" si="20"/>
        <v>0</v>
      </c>
      <c r="U48" s="54" t="str">
        <f t="shared" si="21"/>
        <v>OK</v>
      </c>
      <c r="V48" s="87"/>
      <c r="W48" s="87">
        <f t="shared" si="22"/>
        <v>0</v>
      </c>
      <c r="X48" s="54" t="str">
        <f t="shared" si="23"/>
        <v>OK</v>
      </c>
    </row>
    <row r="49" spans="1:24" ht="15" x14ac:dyDescent="0.25">
      <c r="A49" s="57"/>
      <c r="B49" s="58"/>
      <c r="C49" s="57"/>
      <c r="D49" s="59"/>
      <c r="E49" s="87"/>
      <c r="F49" s="87">
        <f t="shared" si="11"/>
        <v>0</v>
      </c>
      <c r="G49" s="87"/>
      <c r="H49" s="87">
        <f t="shared" si="24"/>
        <v>0</v>
      </c>
      <c r="I49" s="54" t="str">
        <f t="shared" si="25"/>
        <v>OK</v>
      </c>
      <c r="J49" s="87"/>
      <c r="K49" s="87">
        <f t="shared" si="14"/>
        <v>0</v>
      </c>
      <c r="L49" s="54" t="str">
        <f t="shared" si="15"/>
        <v>OK</v>
      </c>
      <c r="M49" s="87"/>
      <c r="N49" s="87">
        <f t="shared" si="16"/>
        <v>0</v>
      </c>
      <c r="O49" s="54" t="str">
        <f t="shared" si="17"/>
        <v>OK</v>
      </c>
      <c r="P49" s="87"/>
      <c r="Q49" s="87">
        <f t="shared" si="18"/>
        <v>0</v>
      </c>
      <c r="R49" s="54" t="str">
        <f t="shared" si="19"/>
        <v>OK</v>
      </c>
      <c r="S49" s="87"/>
      <c r="T49" s="87">
        <f t="shared" si="20"/>
        <v>0</v>
      </c>
      <c r="U49" s="54" t="str">
        <f t="shared" si="21"/>
        <v>OK</v>
      </c>
      <c r="V49" s="87"/>
      <c r="W49" s="87">
        <f t="shared" si="22"/>
        <v>0</v>
      </c>
      <c r="X49" s="54" t="str">
        <f t="shared" si="23"/>
        <v>OK</v>
      </c>
    </row>
    <row r="50" spans="1:24" ht="15" x14ac:dyDescent="0.25">
      <c r="A50" s="57"/>
      <c r="B50" s="58"/>
      <c r="C50" s="57"/>
      <c r="D50" s="59"/>
      <c r="E50" s="87"/>
      <c r="F50" s="87">
        <f t="shared" si="11"/>
        <v>0</v>
      </c>
      <c r="G50" s="87"/>
      <c r="H50" s="87">
        <f t="shared" si="24"/>
        <v>0</v>
      </c>
      <c r="I50" s="54" t="str">
        <f t="shared" si="25"/>
        <v>OK</v>
      </c>
      <c r="J50" s="87"/>
      <c r="K50" s="87">
        <f t="shared" si="14"/>
        <v>0</v>
      </c>
      <c r="L50" s="54" t="str">
        <f t="shared" si="15"/>
        <v>OK</v>
      </c>
      <c r="M50" s="87"/>
      <c r="N50" s="87">
        <f t="shared" si="16"/>
        <v>0</v>
      </c>
      <c r="O50" s="54" t="str">
        <f t="shared" si="17"/>
        <v>OK</v>
      </c>
      <c r="P50" s="87"/>
      <c r="Q50" s="87">
        <f t="shared" si="18"/>
        <v>0</v>
      </c>
      <c r="R50" s="54" t="str">
        <f t="shared" si="19"/>
        <v>OK</v>
      </c>
      <c r="S50" s="87"/>
      <c r="T50" s="87">
        <f t="shared" si="20"/>
        <v>0</v>
      </c>
      <c r="U50" s="54" t="str">
        <f t="shared" si="21"/>
        <v>OK</v>
      </c>
      <c r="V50" s="87"/>
      <c r="W50" s="87">
        <f t="shared" si="22"/>
        <v>0</v>
      </c>
      <c r="X50" s="54" t="str">
        <f t="shared" si="23"/>
        <v>OK</v>
      </c>
    </row>
    <row r="51" spans="1:24" ht="15" x14ac:dyDescent="0.25">
      <c r="A51" s="57"/>
      <c r="B51" s="58"/>
      <c r="C51" s="57"/>
      <c r="D51" s="59"/>
      <c r="E51" s="87"/>
      <c r="F51" s="87">
        <f t="shared" si="11"/>
        <v>0</v>
      </c>
      <c r="G51" s="87"/>
      <c r="H51" s="87">
        <f t="shared" si="24"/>
        <v>0</v>
      </c>
      <c r="I51" s="54" t="str">
        <f t="shared" si="25"/>
        <v>OK</v>
      </c>
      <c r="J51" s="87"/>
      <c r="K51" s="87">
        <f t="shared" si="14"/>
        <v>0</v>
      </c>
      <c r="L51" s="54" t="str">
        <f t="shared" si="15"/>
        <v>OK</v>
      </c>
      <c r="M51" s="87"/>
      <c r="N51" s="87">
        <f t="shared" si="16"/>
        <v>0</v>
      </c>
      <c r="O51" s="54" t="str">
        <f t="shared" si="17"/>
        <v>OK</v>
      </c>
      <c r="P51" s="87"/>
      <c r="Q51" s="87">
        <f t="shared" si="18"/>
        <v>0</v>
      </c>
      <c r="R51" s="54" t="str">
        <f t="shared" si="19"/>
        <v>OK</v>
      </c>
      <c r="S51" s="87"/>
      <c r="T51" s="87">
        <f t="shared" si="20"/>
        <v>0</v>
      </c>
      <c r="U51" s="54" t="str">
        <f t="shared" si="21"/>
        <v>OK</v>
      </c>
      <c r="V51" s="87"/>
      <c r="W51" s="87">
        <f t="shared" si="22"/>
        <v>0</v>
      </c>
      <c r="X51" s="54" t="str">
        <f t="shared" si="23"/>
        <v>OK</v>
      </c>
    </row>
    <row r="52" spans="1:24" ht="15" x14ac:dyDescent="0.25">
      <c r="A52" s="57"/>
      <c r="B52" s="58"/>
      <c r="C52" s="57"/>
      <c r="D52" s="59"/>
      <c r="E52" s="87"/>
      <c r="F52" s="87">
        <f t="shared" si="11"/>
        <v>0</v>
      </c>
      <c r="G52" s="87"/>
      <c r="H52" s="87">
        <f t="shared" si="24"/>
        <v>0</v>
      </c>
      <c r="I52" s="54" t="str">
        <f t="shared" si="25"/>
        <v>OK</v>
      </c>
      <c r="J52" s="87"/>
      <c r="K52" s="87">
        <f t="shared" si="14"/>
        <v>0</v>
      </c>
      <c r="L52" s="54" t="str">
        <f t="shared" si="15"/>
        <v>OK</v>
      </c>
      <c r="M52" s="87"/>
      <c r="N52" s="87">
        <f t="shared" si="16"/>
        <v>0</v>
      </c>
      <c r="O52" s="54" t="str">
        <f t="shared" si="17"/>
        <v>OK</v>
      </c>
      <c r="P52" s="87"/>
      <c r="Q52" s="87">
        <f t="shared" si="18"/>
        <v>0</v>
      </c>
      <c r="R52" s="54" t="str">
        <f t="shared" si="19"/>
        <v>OK</v>
      </c>
      <c r="S52" s="87"/>
      <c r="T52" s="87">
        <f t="shared" si="20"/>
        <v>0</v>
      </c>
      <c r="U52" s="54" t="str">
        <f t="shared" si="21"/>
        <v>OK</v>
      </c>
      <c r="V52" s="87"/>
      <c r="W52" s="87">
        <f t="shared" si="22"/>
        <v>0</v>
      </c>
      <c r="X52" s="54" t="str">
        <f t="shared" si="23"/>
        <v>OK</v>
      </c>
    </row>
    <row r="53" spans="1:24" ht="15" x14ac:dyDescent="0.25">
      <c r="A53" s="57"/>
      <c r="B53" s="58"/>
      <c r="C53" s="57"/>
      <c r="D53" s="59"/>
      <c r="E53" s="87"/>
      <c r="F53" s="87">
        <f t="shared" si="11"/>
        <v>0</v>
      </c>
      <c r="G53" s="87"/>
      <c r="H53" s="87">
        <f t="shared" si="24"/>
        <v>0</v>
      </c>
      <c r="I53" s="54" t="str">
        <f t="shared" si="25"/>
        <v>OK</v>
      </c>
      <c r="J53" s="87"/>
      <c r="K53" s="87">
        <f t="shared" si="14"/>
        <v>0</v>
      </c>
      <c r="L53" s="54" t="str">
        <f t="shared" si="15"/>
        <v>OK</v>
      </c>
      <c r="M53" s="87"/>
      <c r="N53" s="87">
        <f t="shared" si="16"/>
        <v>0</v>
      </c>
      <c r="O53" s="54" t="str">
        <f t="shared" si="17"/>
        <v>OK</v>
      </c>
      <c r="P53" s="87"/>
      <c r="Q53" s="87">
        <f t="shared" si="18"/>
        <v>0</v>
      </c>
      <c r="R53" s="54" t="str">
        <f t="shared" si="19"/>
        <v>OK</v>
      </c>
      <c r="S53" s="87"/>
      <c r="T53" s="87">
        <f t="shared" si="20"/>
        <v>0</v>
      </c>
      <c r="U53" s="54" t="str">
        <f t="shared" si="21"/>
        <v>OK</v>
      </c>
      <c r="V53" s="87"/>
      <c r="W53" s="87">
        <f t="shared" si="22"/>
        <v>0</v>
      </c>
      <c r="X53" s="54" t="str">
        <f t="shared" si="23"/>
        <v>OK</v>
      </c>
    </row>
    <row r="54" spans="1:24" ht="15" x14ac:dyDescent="0.25">
      <c r="A54" s="57"/>
      <c r="B54" s="58"/>
      <c r="C54" s="57"/>
      <c r="D54" s="59"/>
      <c r="E54" s="87"/>
      <c r="F54" s="87">
        <f t="shared" si="11"/>
        <v>0</v>
      </c>
      <c r="G54" s="87"/>
      <c r="H54" s="87">
        <f t="shared" si="24"/>
        <v>0</v>
      </c>
      <c r="I54" s="54" t="str">
        <f t="shared" si="25"/>
        <v>OK</v>
      </c>
      <c r="J54" s="87"/>
      <c r="K54" s="87">
        <f t="shared" si="14"/>
        <v>0</v>
      </c>
      <c r="L54" s="54" t="str">
        <f t="shared" si="15"/>
        <v>OK</v>
      </c>
      <c r="M54" s="87"/>
      <c r="N54" s="87">
        <f t="shared" si="16"/>
        <v>0</v>
      </c>
      <c r="O54" s="54" t="str">
        <f t="shared" si="17"/>
        <v>OK</v>
      </c>
      <c r="P54" s="87"/>
      <c r="Q54" s="87">
        <f t="shared" si="18"/>
        <v>0</v>
      </c>
      <c r="R54" s="54" t="str">
        <f t="shared" si="19"/>
        <v>OK</v>
      </c>
      <c r="S54" s="87"/>
      <c r="T54" s="87">
        <f t="shared" si="20"/>
        <v>0</v>
      </c>
      <c r="U54" s="54" t="str">
        <f t="shared" si="21"/>
        <v>OK</v>
      </c>
      <c r="V54" s="87"/>
      <c r="W54" s="87">
        <f t="shared" si="22"/>
        <v>0</v>
      </c>
      <c r="X54" s="54" t="str">
        <f t="shared" si="23"/>
        <v>OK</v>
      </c>
    </row>
    <row r="55" spans="1:24" ht="15" x14ac:dyDescent="0.25">
      <c r="A55" s="57"/>
      <c r="B55" s="58"/>
      <c r="C55" s="57"/>
      <c r="D55" s="59"/>
      <c r="E55" s="87"/>
      <c r="F55" s="87">
        <f t="shared" si="11"/>
        <v>0</v>
      </c>
      <c r="G55" s="87"/>
      <c r="H55" s="87">
        <f t="shared" si="24"/>
        <v>0</v>
      </c>
      <c r="I55" s="54" t="str">
        <f t="shared" si="25"/>
        <v>OK</v>
      </c>
      <c r="J55" s="87"/>
      <c r="K55" s="87">
        <f t="shared" si="14"/>
        <v>0</v>
      </c>
      <c r="L55" s="54" t="str">
        <f t="shared" si="15"/>
        <v>OK</v>
      </c>
      <c r="M55" s="87"/>
      <c r="N55" s="87">
        <f t="shared" si="16"/>
        <v>0</v>
      </c>
      <c r="O55" s="54" t="str">
        <f t="shared" si="17"/>
        <v>OK</v>
      </c>
      <c r="P55" s="87"/>
      <c r="Q55" s="87">
        <f t="shared" si="18"/>
        <v>0</v>
      </c>
      <c r="R55" s="54" t="str">
        <f t="shared" si="19"/>
        <v>OK</v>
      </c>
      <c r="S55" s="87"/>
      <c r="T55" s="87">
        <f t="shared" si="20"/>
        <v>0</v>
      </c>
      <c r="U55" s="54" t="str">
        <f t="shared" si="21"/>
        <v>OK</v>
      </c>
      <c r="V55" s="87"/>
      <c r="W55" s="87">
        <f t="shared" si="22"/>
        <v>0</v>
      </c>
      <c r="X55" s="54" t="str">
        <f t="shared" si="23"/>
        <v>OK</v>
      </c>
    </row>
    <row r="56" spans="1:24" ht="15" x14ac:dyDescent="0.25">
      <c r="A56" s="57"/>
      <c r="B56" s="58"/>
      <c r="C56" s="57"/>
      <c r="D56" s="59"/>
      <c r="E56" s="87"/>
      <c r="F56" s="87">
        <f t="shared" si="11"/>
        <v>0</v>
      </c>
      <c r="G56" s="87"/>
      <c r="H56" s="87">
        <f t="shared" si="24"/>
        <v>0</v>
      </c>
      <c r="I56" s="54" t="str">
        <f t="shared" si="25"/>
        <v>OK</v>
      </c>
      <c r="J56" s="87"/>
      <c r="K56" s="87">
        <f t="shared" si="14"/>
        <v>0</v>
      </c>
      <c r="L56" s="54" t="str">
        <f t="shared" si="15"/>
        <v>OK</v>
      </c>
      <c r="M56" s="87"/>
      <c r="N56" s="87">
        <f t="shared" si="16"/>
        <v>0</v>
      </c>
      <c r="O56" s="54" t="str">
        <f t="shared" si="17"/>
        <v>OK</v>
      </c>
      <c r="P56" s="87"/>
      <c r="Q56" s="87">
        <f t="shared" si="18"/>
        <v>0</v>
      </c>
      <c r="R56" s="54" t="str">
        <f t="shared" si="19"/>
        <v>OK</v>
      </c>
      <c r="S56" s="87"/>
      <c r="T56" s="87">
        <f t="shared" si="20"/>
        <v>0</v>
      </c>
      <c r="U56" s="54" t="str">
        <f t="shared" si="21"/>
        <v>OK</v>
      </c>
      <c r="V56" s="87"/>
      <c r="W56" s="87">
        <f t="shared" si="22"/>
        <v>0</v>
      </c>
      <c r="X56" s="54" t="str">
        <f t="shared" si="23"/>
        <v>OK</v>
      </c>
    </row>
    <row r="57" spans="1:24" ht="15" x14ac:dyDescent="0.25">
      <c r="A57" s="57"/>
      <c r="B57" s="58"/>
      <c r="C57" s="57"/>
      <c r="D57" s="59"/>
      <c r="E57" s="87"/>
      <c r="F57" s="87">
        <f t="shared" si="11"/>
        <v>0</v>
      </c>
      <c r="G57" s="87"/>
      <c r="H57" s="87">
        <f t="shared" si="24"/>
        <v>0</v>
      </c>
      <c r="I57" s="54" t="str">
        <f t="shared" si="25"/>
        <v>OK</v>
      </c>
      <c r="J57" s="87"/>
      <c r="K57" s="87">
        <f t="shared" si="14"/>
        <v>0</v>
      </c>
      <c r="L57" s="54" t="str">
        <f t="shared" si="15"/>
        <v>OK</v>
      </c>
      <c r="M57" s="87"/>
      <c r="N57" s="87">
        <f t="shared" si="16"/>
        <v>0</v>
      </c>
      <c r="O57" s="54" t="str">
        <f t="shared" si="17"/>
        <v>OK</v>
      </c>
      <c r="P57" s="87"/>
      <c r="Q57" s="87">
        <f t="shared" si="18"/>
        <v>0</v>
      </c>
      <c r="R57" s="54" t="str">
        <f t="shared" si="19"/>
        <v>OK</v>
      </c>
      <c r="S57" s="87"/>
      <c r="T57" s="87">
        <f t="shared" si="20"/>
        <v>0</v>
      </c>
      <c r="U57" s="54" t="str">
        <f t="shared" si="21"/>
        <v>OK</v>
      </c>
      <c r="V57" s="87"/>
      <c r="W57" s="87">
        <f t="shared" si="22"/>
        <v>0</v>
      </c>
      <c r="X57" s="54" t="str">
        <f t="shared" si="23"/>
        <v>OK</v>
      </c>
    </row>
    <row r="58" spans="1:24" ht="15" x14ac:dyDescent="0.25">
      <c r="A58" s="57"/>
      <c r="B58" s="58"/>
      <c r="C58" s="57"/>
      <c r="D58" s="59"/>
      <c r="E58" s="87"/>
      <c r="F58" s="87">
        <f t="shared" si="11"/>
        <v>0</v>
      </c>
      <c r="G58" s="87"/>
      <c r="H58" s="87">
        <f t="shared" si="24"/>
        <v>0</v>
      </c>
      <c r="I58" s="54" t="str">
        <f t="shared" si="25"/>
        <v>OK</v>
      </c>
      <c r="J58" s="87"/>
      <c r="K58" s="87">
        <f t="shared" si="14"/>
        <v>0</v>
      </c>
      <c r="L58" s="54" t="str">
        <f t="shared" si="15"/>
        <v>OK</v>
      </c>
      <c r="M58" s="87"/>
      <c r="N58" s="87">
        <f t="shared" si="16"/>
        <v>0</v>
      </c>
      <c r="O58" s="54" t="str">
        <f t="shared" si="17"/>
        <v>OK</v>
      </c>
      <c r="P58" s="87"/>
      <c r="Q58" s="87">
        <f t="shared" si="18"/>
        <v>0</v>
      </c>
      <c r="R58" s="54" t="str">
        <f t="shared" si="19"/>
        <v>OK</v>
      </c>
      <c r="S58" s="87"/>
      <c r="T58" s="87">
        <f t="shared" si="20"/>
        <v>0</v>
      </c>
      <c r="U58" s="54" t="str">
        <f t="shared" si="21"/>
        <v>OK</v>
      </c>
      <c r="V58" s="87"/>
      <c r="W58" s="87">
        <f t="shared" si="22"/>
        <v>0</v>
      </c>
      <c r="X58" s="54" t="str">
        <f t="shared" si="23"/>
        <v>OK</v>
      </c>
    </row>
    <row r="59" spans="1:24" ht="15" x14ac:dyDescent="0.25">
      <c r="A59" s="57"/>
      <c r="B59" s="58"/>
      <c r="C59" s="57"/>
      <c r="D59" s="59"/>
      <c r="E59" s="87"/>
      <c r="F59" s="87">
        <f t="shared" si="11"/>
        <v>0</v>
      </c>
      <c r="G59" s="87"/>
      <c r="H59" s="87">
        <f t="shared" si="24"/>
        <v>0</v>
      </c>
      <c r="I59" s="54" t="str">
        <f t="shared" si="25"/>
        <v>OK</v>
      </c>
      <c r="J59" s="87"/>
      <c r="K59" s="87">
        <f t="shared" si="14"/>
        <v>0</v>
      </c>
      <c r="L59" s="54" t="str">
        <f t="shared" si="15"/>
        <v>OK</v>
      </c>
      <c r="M59" s="87"/>
      <c r="N59" s="87">
        <f t="shared" si="16"/>
        <v>0</v>
      </c>
      <c r="O59" s="54" t="str">
        <f t="shared" si="17"/>
        <v>OK</v>
      </c>
      <c r="P59" s="87"/>
      <c r="Q59" s="87">
        <f t="shared" si="18"/>
        <v>0</v>
      </c>
      <c r="R59" s="54" t="str">
        <f t="shared" si="19"/>
        <v>OK</v>
      </c>
      <c r="S59" s="87"/>
      <c r="T59" s="87">
        <f t="shared" si="20"/>
        <v>0</v>
      </c>
      <c r="U59" s="54" t="str">
        <f t="shared" si="21"/>
        <v>OK</v>
      </c>
      <c r="V59" s="87"/>
      <c r="W59" s="87">
        <f t="shared" si="22"/>
        <v>0</v>
      </c>
      <c r="X59" s="54" t="str">
        <f t="shared" si="23"/>
        <v>OK</v>
      </c>
    </row>
    <row r="60" spans="1:24" ht="15" x14ac:dyDescent="0.25">
      <c r="A60" s="57"/>
      <c r="B60" s="58"/>
      <c r="C60" s="57"/>
      <c r="D60" s="59"/>
      <c r="E60" s="87"/>
      <c r="F60" s="87">
        <f t="shared" si="11"/>
        <v>0</v>
      </c>
      <c r="G60" s="87"/>
      <c r="H60" s="87">
        <f t="shared" si="24"/>
        <v>0</v>
      </c>
      <c r="I60" s="54" t="str">
        <f t="shared" si="25"/>
        <v>OK</v>
      </c>
      <c r="J60" s="87"/>
      <c r="K60" s="87">
        <f t="shared" si="14"/>
        <v>0</v>
      </c>
      <c r="L60" s="54" t="str">
        <f t="shared" si="15"/>
        <v>OK</v>
      </c>
      <c r="M60" s="87"/>
      <c r="N60" s="87">
        <f t="shared" si="16"/>
        <v>0</v>
      </c>
      <c r="O60" s="54" t="str">
        <f t="shared" si="17"/>
        <v>OK</v>
      </c>
      <c r="P60" s="87"/>
      <c r="Q60" s="87">
        <f t="shared" si="18"/>
        <v>0</v>
      </c>
      <c r="R60" s="54" t="str">
        <f t="shared" si="19"/>
        <v>OK</v>
      </c>
      <c r="S60" s="87"/>
      <c r="T60" s="87">
        <f t="shared" si="20"/>
        <v>0</v>
      </c>
      <c r="U60" s="54" t="str">
        <f t="shared" si="21"/>
        <v>OK</v>
      </c>
      <c r="V60" s="87"/>
      <c r="W60" s="87">
        <f t="shared" si="22"/>
        <v>0</v>
      </c>
      <c r="X60" s="54" t="str">
        <f t="shared" si="23"/>
        <v>OK</v>
      </c>
    </row>
    <row r="61" spans="1:24" ht="15" x14ac:dyDescent="0.25">
      <c r="A61" s="57"/>
      <c r="B61" s="58"/>
      <c r="C61" s="57"/>
      <c r="D61" s="59"/>
      <c r="E61" s="87"/>
      <c r="F61" s="87">
        <f t="shared" si="11"/>
        <v>0</v>
      </c>
      <c r="G61" s="87"/>
      <c r="H61" s="87">
        <f t="shared" si="24"/>
        <v>0</v>
      </c>
      <c r="I61" s="54" t="str">
        <f t="shared" si="25"/>
        <v>OK</v>
      </c>
      <c r="J61" s="87"/>
      <c r="K61" s="87">
        <f t="shared" si="14"/>
        <v>0</v>
      </c>
      <c r="L61" s="54" t="str">
        <f t="shared" si="15"/>
        <v>OK</v>
      </c>
      <c r="M61" s="87"/>
      <c r="N61" s="87">
        <f t="shared" si="16"/>
        <v>0</v>
      </c>
      <c r="O61" s="54" t="str">
        <f t="shared" si="17"/>
        <v>OK</v>
      </c>
      <c r="P61" s="87"/>
      <c r="Q61" s="87">
        <f t="shared" si="18"/>
        <v>0</v>
      </c>
      <c r="R61" s="54" t="str">
        <f t="shared" si="19"/>
        <v>OK</v>
      </c>
      <c r="S61" s="87"/>
      <c r="T61" s="87">
        <f t="shared" si="20"/>
        <v>0</v>
      </c>
      <c r="U61" s="54" t="str">
        <f t="shared" si="21"/>
        <v>OK</v>
      </c>
      <c r="V61" s="87"/>
      <c r="W61" s="87">
        <f t="shared" si="22"/>
        <v>0</v>
      </c>
      <c r="X61" s="54" t="str">
        <f t="shared" si="23"/>
        <v>OK</v>
      </c>
    </row>
    <row r="62" spans="1:24" ht="15" x14ac:dyDescent="0.25">
      <c r="A62" s="57"/>
      <c r="B62" s="58"/>
      <c r="C62" s="57"/>
      <c r="D62" s="59"/>
      <c r="E62" s="87"/>
      <c r="F62" s="87">
        <f t="shared" si="11"/>
        <v>0</v>
      </c>
      <c r="G62" s="87"/>
      <c r="H62" s="87">
        <f t="shared" si="24"/>
        <v>0</v>
      </c>
      <c r="I62" s="54" t="str">
        <f t="shared" si="25"/>
        <v>OK</v>
      </c>
      <c r="J62" s="87"/>
      <c r="K62" s="87">
        <f t="shared" si="14"/>
        <v>0</v>
      </c>
      <c r="L62" s="54" t="str">
        <f t="shared" si="15"/>
        <v>OK</v>
      </c>
      <c r="M62" s="87"/>
      <c r="N62" s="87">
        <f t="shared" si="16"/>
        <v>0</v>
      </c>
      <c r="O62" s="54" t="str">
        <f t="shared" si="17"/>
        <v>OK</v>
      </c>
      <c r="P62" s="87"/>
      <c r="Q62" s="87">
        <f t="shared" si="18"/>
        <v>0</v>
      </c>
      <c r="R62" s="54" t="str">
        <f t="shared" si="19"/>
        <v>OK</v>
      </c>
      <c r="S62" s="87"/>
      <c r="T62" s="87">
        <f t="shared" si="20"/>
        <v>0</v>
      </c>
      <c r="U62" s="54" t="str">
        <f t="shared" si="21"/>
        <v>OK</v>
      </c>
      <c r="V62" s="87"/>
      <c r="W62" s="87">
        <f t="shared" si="22"/>
        <v>0</v>
      </c>
      <c r="X62" s="54" t="str">
        <f t="shared" si="23"/>
        <v>OK</v>
      </c>
    </row>
    <row r="63" spans="1:24" ht="15" x14ac:dyDescent="0.25">
      <c r="A63" s="57"/>
      <c r="B63" s="58"/>
      <c r="C63" s="57"/>
      <c r="D63" s="59"/>
      <c r="E63" s="87"/>
      <c r="F63" s="87">
        <f t="shared" si="11"/>
        <v>0</v>
      </c>
      <c r="G63" s="87"/>
      <c r="H63" s="87">
        <f t="shared" si="24"/>
        <v>0</v>
      </c>
      <c r="I63" s="54" t="str">
        <f t="shared" si="25"/>
        <v>OK</v>
      </c>
      <c r="J63" s="87"/>
      <c r="K63" s="87">
        <f t="shared" si="14"/>
        <v>0</v>
      </c>
      <c r="L63" s="54" t="str">
        <f t="shared" si="15"/>
        <v>OK</v>
      </c>
      <c r="M63" s="87"/>
      <c r="N63" s="87">
        <f t="shared" si="16"/>
        <v>0</v>
      </c>
      <c r="O63" s="54" t="str">
        <f t="shared" si="17"/>
        <v>OK</v>
      </c>
      <c r="P63" s="87"/>
      <c r="Q63" s="87">
        <f t="shared" si="18"/>
        <v>0</v>
      </c>
      <c r="R63" s="54" t="str">
        <f t="shared" si="19"/>
        <v>OK</v>
      </c>
      <c r="S63" s="87"/>
      <c r="T63" s="87">
        <f t="shared" si="20"/>
        <v>0</v>
      </c>
      <c r="U63" s="54" t="str">
        <f t="shared" si="21"/>
        <v>OK</v>
      </c>
      <c r="V63" s="87"/>
      <c r="W63" s="87">
        <f t="shared" si="22"/>
        <v>0</v>
      </c>
      <c r="X63" s="54" t="str">
        <f t="shared" si="23"/>
        <v>OK</v>
      </c>
    </row>
    <row r="64" spans="1:24" ht="15" x14ac:dyDescent="0.25">
      <c r="A64" s="57"/>
      <c r="B64" s="58"/>
      <c r="C64" s="57"/>
      <c r="D64" s="59"/>
      <c r="E64" s="87"/>
      <c r="F64" s="87">
        <f t="shared" si="11"/>
        <v>0</v>
      </c>
      <c r="G64" s="87"/>
      <c r="H64" s="87">
        <f t="shared" si="24"/>
        <v>0</v>
      </c>
      <c r="I64" s="54" t="str">
        <f t="shared" si="25"/>
        <v>OK</v>
      </c>
      <c r="J64" s="87"/>
      <c r="K64" s="87">
        <f t="shared" si="14"/>
        <v>0</v>
      </c>
      <c r="L64" s="54" t="str">
        <f t="shared" si="15"/>
        <v>OK</v>
      </c>
      <c r="M64" s="87"/>
      <c r="N64" s="87">
        <f t="shared" si="16"/>
        <v>0</v>
      </c>
      <c r="O64" s="54" t="str">
        <f t="shared" si="17"/>
        <v>OK</v>
      </c>
      <c r="P64" s="87"/>
      <c r="Q64" s="87">
        <f t="shared" si="18"/>
        <v>0</v>
      </c>
      <c r="R64" s="54" t="str">
        <f t="shared" si="19"/>
        <v>OK</v>
      </c>
      <c r="S64" s="87"/>
      <c r="T64" s="87">
        <f t="shared" si="20"/>
        <v>0</v>
      </c>
      <c r="U64" s="54" t="str">
        <f t="shared" si="21"/>
        <v>OK</v>
      </c>
      <c r="V64" s="87"/>
      <c r="W64" s="87">
        <f t="shared" si="22"/>
        <v>0</v>
      </c>
      <c r="X64" s="54" t="str">
        <f t="shared" si="23"/>
        <v>OK</v>
      </c>
    </row>
    <row r="65" spans="1:24" ht="15" x14ac:dyDescent="0.25">
      <c r="A65" s="57"/>
      <c r="B65" s="58"/>
      <c r="C65" s="57"/>
      <c r="D65" s="59"/>
      <c r="E65" s="87"/>
      <c r="F65" s="87">
        <f t="shared" si="11"/>
        <v>0</v>
      </c>
      <c r="G65" s="87"/>
      <c r="H65" s="87">
        <f t="shared" si="24"/>
        <v>0</v>
      </c>
      <c r="I65" s="54" t="str">
        <f t="shared" si="25"/>
        <v>OK</v>
      </c>
      <c r="J65" s="87"/>
      <c r="K65" s="87">
        <f t="shared" si="14"/>
        <v>0</v>
      </c>
      <c r="L65" s="54" t="str">
        <f t="shared" si="15"/>
        <v>OK</v>
      </c>
      <c r="M65" s="87"/>
      <c r="N65" s="87">
        <f t="shared" si="16"/>
        <v>0</v>
      </c>
      <c r="O65" s="54" t="str">
        <f t="shared" si="17"/>
        <v>OK</v>
      </c>
      <c r="P65" s="87"/>
      <c r="Q65" s="87">
        <f t="shared" si="18"/>
        <v>0</v>
      </c>
      <c r="R65" s="54" t="str">
        <f t="shared" si="19"/>
        <v>OK</v>
      </c>
      <c r="S65" s="87"/>
      <c r="T65" s="87">
        <f t="shared" si="20"/>
        <v>0</v>
      </c>
      <c r="U65" s="54" t="str">
        <f t="shared" si="21"/>
        <v>OK</v>
      </c>
      <c r="V65" s="87"/>
      <c r="W65" s="87">
        <f t="shared" si="22"/>
        <v>0</v>
      </c>
      <c r="X65" s="54" t="str">
        <f t="shared" si="23"/>
        <v>OK</v>
      </c>
    </row>
    <row r="66" spans="1:24" ht="15" x14ac:dyDescent="0.25">
      <c r="A66" s="57"/>
      <c r="B66" s="58"/>
      <c r="C66" s="57"/>
      <c r="D66" s="59"/>
      <c r="E66" s="87"/>
      <c r="F66" s="87">
        <f t="shared" si="11"/>
        <v>0</v>
      </c>
      <c r="G66" s="87"/>
      <c r="H66" s="87">
        <f t="shared" si="24"/>
        <v>0</v>
      </c>
      <c r="I66" s="54" t="str">
        <f t="shared" si="25"/>
        <v>OK</v>
      </c>
      <c r="J66" s="87"/>
      <c r="K66" s="87">
        <f t="shared" si="14"/>
        <v>0</v>
      </c>
      <c r="L66" s="54" t="str">
        <f t="shared" si="15"/>
        <v>OK</v>
      </c>
      <c r="M66" s="87"/>
      <c r="N66" s="87">
        <f t="shared" si="16"/>
        <v>0</v>
      </c>
      <c r="O66" s="54" t="str">
        <f t="shared" si="17"/>
        <v>OK</v>
      </c>
      <c r="P66" s="87"/>
      <c r="Q66" s="87">
        <f t="shared" si="18"/>
        <v>0</v>
      </c>
      <c r="R66" s="54" t="str">
        <f t="shared" si="19"/>
        <v>OK</v>
      </c>
      <c r="S66" s="87"/>
      <c r="T66" s="87">
        <f t="shared" si="20"/>
        <v>0</v>
      </c>
      <c r="U66" s="54" t="str">
        <f t="shared" si="21"/>
        <v>OK</v>
      </c>
      <c r="V66" s="87"/>
      <c r="W66" s="87">
        <f t="shared" si="22"/>
        <v>0</v>
      </c>
      <c r="X66" s="54" t="str">
        <f t="shared" si="23"/>
        <v>OK</v>
      </c>
    </row>
    <row r="67" spans="1:24" ht="15" x14ac:dyDescent="0.25">
      <c r="A67" s="57"/>
      <c r="B67" s="58"/>
      <c r="C67" s="57"/>
      <c r="D67" s="59"/>
      <c r="E67" s="87"/>
      <c r="F67" s="87">
        <f t="shared" si="11"/>
        <v>0</v>
      </c>
      <c r="G67" s="87"/>
      <c r="H67" s="87">
        <f t="shared" si="24"/>
        <v>0</v>
      </c>
      <c r="I67" s="54" t="str">
        <f t="shared" si="25"/>
        <v>OK</v>
      </c>
      <c r="J67" s="87"/>
      <c r="K67" s="87">
        <f t="shared" si="14"/>
        <v>0</v>
      </c>
      <c r="L67" s="54" t="str">
        <f t="shared" si="15"/>
        <v>OK</v>
      </c>
      <c r="M67" s="87"/>
      <c r="N67" s="87">
        <f t="shared" si="16"/>
        <v>0</v>
      </c>
      <c r="O67" s="54" t="str">
        <f t="shared" si="17"/>
        <v>OK</v>
      </c>
      <c r="P67" s="87"/>
      <c r="Q67" s="87">
        <f t="shared" si="18"/>
        <v>0</v>
      </c>
      <c r="R67" s="54" t="str">
        <f t="shared" si="19"/>
        <v>OK</v>
      </c>
      <c r="S67" s="87"/>
      <c r="T67" s="87">
        <f t="shared" si="20"/>
        <v>0</v>
      </c>
      <c r="U67" s="54" t="str">
        <f t="shared" si="21"/>
        <v>OK</v>
      </c>
      <c r="V67" s="87"/>
      <c r="W67" s="87">
        <f t="shared" si="22"/>
        <v>0</v>
      </c>
      <c r="X67" s="54" t="str">
        <f t="shared" si="23"/>
        <v>OK</v>
      </c>
    </row>
    <row r="68" spans="1:24" ht="15" x14ac:dyDescent="0.25">
      <c r="A68" s="57"/>
      <c r="B68" s="58"/>
      <c r="C68" s="57"/>
      <c r="D68" s="59"/>
      <c r="E68" s="87"/>
      <c r="F68" s="87">
        <f t="shared" si="11"/>
        <v>0</v>
      </c>
      <c r="G68" s="87"/>
      <c r="H68" s="87">
        <f t="shared" si="24"/>
        <v>0</v>
      </c>
      <c r="I68" s="54" t="str">
        <f t="shared" si="25"/>
        <v>OK</v>
      </c>
      <c r="J68" s="87"/>
      <c r="K68" s="87">
        <f t="shared" si="14"/>
        <v>0</v>
      </c>
      <c r="L68" s="54" t="str">
        <f t="shared" si="15"/>
        <v>OK</v>
      </c>
      <c r="M68" s="87"/>
      <c r="N68" s="87">
        <f t="shared" si="16"/>
        <v>0</v>
      </c>
      <c r="O68" s="54" t="str">
        <f t="shared" si="17"/>
        <v>OK</v>
      </c>
      <c r="P68" s="87"/>
      <c r="Q68" s="87">
        <f t="shared" si="18"/>
        <v>0</v>
      </c>
      <c r="R68" s="54" t="str">
        <f t="shared" si="19"/>
        <v>OK</v>
      </c>
      <c r="S68" s="87"/>
      <c r="T68" s="87">
        <f t="shared" si="20"/>
        <v>0</v>
      </c>
      <c r="U68" s="54" t="str">
        <f t="shared" si="21"/>
        <v>OK</v>
      </c>
      <c r="V68" s="87"/>
      <c r="W68" s="87">
        <f t="shared" si="22"/>
        <v>0</v>
      </c>
      <c r="X68" s="54" t="str">
        <f t="shared" si="23"/>
        <v>OK</v>
      </c>
    </row>
    <row r="69" spans="1:24" ht="15" x14ac:dyDescent="0.25">
      <c r="A69" s="57"/>
      <c r="B69" s="58"/>
      <c r="C69" s="57"/>
      <c r="D69" s="59"/>
      <c r="E69" s="87"/>
      <c r="F69" s="87">
        <f t="shared" si="11"/>
        <v>0</v>
      </c>
      <c r="G69" s="87"/>
      <c r="H69" s="87">
        <f t="shared" si="24"/>
        <v>0</v>
      </c>
      <c r="I69" s="54" t="str">
        <f t="shared" si="25"/>
        <v>OK</v>
      </c>
      <c r="J69" s="87"/>
      <c r="K69" s="87">
        <f t="shared" si="14"/>
        <v>0</v>
      </c>
      <c r="L69" s="54" t="str">
        <f t="shared" si="15"/>
        <v>OK</v>
      </c>
      <c r="M69" s="87"/>
      <c r="N69" s="87">
        <f t="shared" si="16"/>
        <v>0</v>
      </c>
      <c r="O69" s="54" t="str">
        <f t="shared" si="17"/>
        <v>OK</v>
      </c>
      <c r="P69" s="87"/>
      <c r="Q69" s="87">
        <f t="shared" si="18"/>
        <v>0</v>
      </c>
      <c r="R69" s="54" t="str">
        <f t="shared" si="19"/>
        <v>OK</v>
      </c>
      <c r="S69" s="87"/>
      <c r="T69" s="87">
        <f t="shared" si="20"/>
        <v>0</v>
      </c>
      <c r="U69" s="54" t="str">
        <f t="shared" si="21"/>
        <v>OK</v>
      </c>
      <c r="V69" s="87"/>
      <c r="W69" s="87">
        <f t="shared" si="22"/>
        <v>0</v>
      </c>
      <c r="X69" s="54" t="str">
        <f t="shared" si="23"/>
        <v>OK</v>
      </c>
    </row>
    <row r="70" spans="1:24" ht="15" x14ac:dyDescent="0.25">
      <c r="A70" s="57"/>
      <c r="B70" s="58"/>
      <c r="C70" s="57"/>
      <c r="D70" s="59"/>
      <c r="E70" s="87"/>
      <c r="F70" s="87">
        <f t="shared" si="11"/>
        <v>0</v>
      </c>
      <c r="G70" s="87"/>
      <c r="H70" s="87">
        <f t="shared" si="24"/>
        <v>0</v>
      </c>
      <c r="I70" s="54" t="str">
        <f t="shared" si="25"/>
        <v>OK</v>
      </c>
      <c r="J70" s="87"/>
      <c r="K70" s="87">
        <f t="shared" si="14"/>
        <v>0</v>
      </c>
      <c r="L70" s="54" t="str">
        <f t="shared" si="15"/>
        <v>OK</v>
      </c>
      <c r="M70" s="87"/>
      <c r="N70" s="87">
        <f t="shared" si="16"/>
        <v>0</v>
      </c>
      <c r="O70" s="54" t="str">
        <f t="shared" si="17"/>
        <v>OK</v>
      </c>
      <c r="P70" s="87"/>
      <c r="Q70" s="87">
        <f t="shared" si="18"/>
        <v>0</v>
      </c>
      <c r="R70" s="54" t="str">
        <f t="shared" si="19"/>
        <v>OK</v>
      </c>
      <c r="S70" s="87"/>
      <c r="T70" s="87">
        <f t="shared" si="20"/>
        <v>0</v>
      </c>
      <c r="U70" s="54" t="str">
        <f t="shared" si="21"/>
        <v>OK</v>
      </c>
      <c r="V70" s="87"/>
      <c r="W70" s="87">
        <f t="shared" si="22"/>
        <v>0</v>
      </c>
      <c r="X70" s="54" t="str">
        <f t="shared" si="23"/>
        <v>OK</v>
      </c>
    </row>
    <row r="71" spans="1:24" ht="15" x14ac:dyDescent="0.25">
      <c r="A71" s="57"/>
      <c r="B71" s="58"/>
      <c r="C71" s="57"/>
      <c r="D71" s="59"/>
      <c r="E71" s="87"/>
      <c r="F71" s="87">
        <f t="shared" si="11"/>
        <v>0</v>
      </c>
      <c r="G71" s="87"/>
      <c r="H71" s="87">
        <f t="shared" si="24"/>
        <v>0</v>
      </c>
      <c r="I71" s="54" t="str">
        <f t="shared" si="25"/>
        <v>OK</v>
      </c>
      <c r="J71" s="87"/>
      <c r="K71" s="87">
        <f t="shared" si="14"/>
        <v>0</v>
      </c>
      <c r="L71" s="54" t="str">
        <f t="shared" si="15"/>
        <v>OK</v>
      </c>
      <c r="M71" s="87"/>
      <c r="N71" s="87">
        <f t="shared" si="16"/>
        <v>0</v>
      </c>
      <c r="O71" s="54" t="str">
        <f t="shared" si="17"/>
        <v>OK</v>
      </c>
      <c r="P71" s="87"/>
      <c r="Q71" s="87">
        <f t="shared" si="18"/>
        <v>0</v>
      </c>
      <c r="R71" s="54" t="str">
        <f t="shared" si="19"/>
        <v>OK</v>
      </c>
      <c r="S71" s="87"/>
      <c r="T71" s="87">
        <f t="shared" si="20"/>
        <v>0</v>
      </c>
      <c r="U71" s="54" t="str">
        <f t="shared" si="21"/>
        <v>OK</v>
      </c>
      <c r="V71" s="87"/>
      <c r="W71" s="87">
        <f t="shared" si="22"/>
        <v>0</v>
      </c>
      <c r="X71" s="54" t="str">
        <f t="shared" si="23"/>
        <v>OK</v>
      </c>
    </row>
    <row r="72" spans="1:24" ht="15" x14ac:dyDescent="0.25">
      <c r="A72" s="57"/>
      <c r="B72" s="58"/>
      <c r="C72" s="57"/>
      <c r="D72" s="59"/>
      <c r="E72" s="87"/>
      <c r="F72" s="87">
        <f t="shared" si="11"/>
        <v>0</v>
      </c>
      <c r="G72" s="87"/>
      <c r="H72" s="87">
        <f t="shared" si="24"/>
        <v>0</v>
      </c>
      <c r="I72" s="54" t="str">
        <f t="shared" si="25"/>
        <v>OK</v>
      </c>
      <c r="J72" s="87"/>
      <c r="K72" s="87">
        <f t="shared" si="14"/>
        <v>0</v>
      </c>
      <c r="L72" s="54" t="str">
        <f t="shared" si="15"/>
        <v>OK</v>
      </c>
      <c r="M72" s="87"/>
      <c r="N72" s="87">
        <f t="shared" si="16"/>
        <v>0</v>
      </c>
      <c r="O72" s="54" t="str">
        <f t="shared" si="17"/>
        <v>OK</v>
      </c>
      <c r="P72" s="87"/>
      <c r="Q72" s="87">
        <f t="shared" si="18"/>
        <v>0</v>
      </c>
      <c r="R72" s="54" t="str">
        <f t="shared" si="19"/>
        <v>OK</v>
      </c>
      <c r="S72" s="87"/>
      <c r="T72" s="87">
        <f t="shared" si="20"/>
        <v>0</v>
      </c>
      <c r="U72" s="54" t="str">
        <f t="shared" si="21"/>
        <v>OK</v>
      </c>
      <c r="V72" s="87"/>
      <c r="W72" s="87">
        <f t="shared" si="22"/>
        <v>0</v>
      </c>
      <c r="X72" s="54" t="str">
        <f t="shared" si="23"/>
        <v>OK</v>
      </c>
    </row>
    <row r="73" spans="1:24" ht="15" x14ac:dyDescent="0.25">
      <c r="A73" s="57"/>
      <c r="B73" s="58"/>
      <c r="C73" s="57"/>
      <c r="D73" s="59"/>
      <c r="E73" s="87"/>
      <c r="F73" s="87">
        <f t="shared" si="11"/>
        <v>0</v>
      </c>
      <c r="G73" s="87"/>
      <c r="H73" s="87">
        <f t="shared" si="24"/>
        <v>0</v>
      </c>
      <c r="I73" s="54" t="str">
        <f t="shared" si="25"/>
        <v>OK</v>
      </c>
      <c r="J73" s="87"/>
      <c r="K73" s="87">
        <f t="shared" si="14"/>
        <v>0</v>
      </c>
      <c r="L73" s="54" t="str">
        <f t="shared" si="15"/>
        <v>OK</v>
      </c>
      <c r="M73" s="87"/>
      <c r="N73" s="87">
        <f t="shared" si="16"/>
        <v>0</v>
      </c>
      <c r="O73" s="54" t="str">
        <f t="shared" si="17"/>
        <v>OK</v>
      </c>
      <c r="P73" s="87"/>
      <c r="Q73" s="87">
        <f t="shared" si="18"/>
        <v>0</v>
      </c>
      <c r="R73" s="54" t="str">
        <f t="shared" si="19"/>
        <v>OK</v>
      </c>
      <c r="S73" s="87"/>
      <c r="T73" s="87">
        <f t="shared" si="20"/>
        <v>0</v>
      </c>
      <c r="U73" s="54" t="str">
        <f t="shared" si="21"/>
        <v>OK</v>
      </c>
      <c r="V73" s="87"/>
      <c r="W73" s="87">
        <f t="shared" si="22"/>
        <v>0</v>
      </c>
      <c r="X73" s="54" t="str">
        <f t="shared" si="23"/>
        <v>OK</v>
      </c>
    </row>
    <row r="74" spans="1:24" ht="15" x14ac:dyDescent="0.25">
      <c r="A74" s="57"/>
      <c r="B74" s="58"/>
      <c r="C74" s="57"/>
      <c r="D74" s="59"/>
      <c r="E74" s="87"/>
      <c r="F74" s="87">
        <f t="shared" ref="F74:F106" si="26">ROUND($D74*E74,0)</f>
        <v>0</v>
      </c>
      <c r="G74" s="87"/>
      <c r="H74" s="87">
        <f t="shared" si="24"/>
        <v>0</v>
      </c>
      <c r="I74" s="54" t="str">
        <f t="shared" si="25"/>
        <v>OK</v>
      </c>
      <c r="J74" s="87"/>
      <c r="K74" s="87">
        <f t="shared" si="14"/>
        <v>0</v>
      </c>
      <c r="L74" s="54" t="str">
        <f t="shared" si="15"/>
        <v>OK</v>
      </c>
      <c r="M74" s="87"/>
      <c r="N74" s="87">
        <f t="shared" si="16"/>
        <v>0</v>
      </c>
      <c r="O74" s="54" t="str">
        <f t="shared" si="17"/>
        <v>OK</v>
      </c>
      <c r="P74" s="87"/>
      <c r="Q74" s="87">
        <f t="shared" si="18"/>
        <v>0</v>
      </c>
      <c r="R74" s="54" t="str">
        <f t="shared" si="19"/>
        <v>OK</v>
      </c>
      <c r="S74" s="87"/>
      <c r="T74" s="87">
        <f t="shared" si="20"/>
        <v>0</v>
      </c>
      <c r="U74" s="54" t="str">
        <f t="shared" si="21"/>
        <v>OK</v>
      </c>
      <c r="V74" s="87"/>
      <c r="W74" s="87">
        <f t="shared" si="22"/>
        <v>0</v>
      </c>
      <c r="X74" s="54" t="str">
        <f t="shared" si="23"/>
        <v>OK</v>
      </c>
    </row>
    <row r="75" spans="1:24" ht="15" x14ac:dyDescent="0.25">
      <c r="A75" s="57"/>
      <c r="B75" s="58"/>
      <c r="C75" s="57"/>
      <c r="D75" s="59"/>
      <c r="E75" s="87"/>
      <c r="F75" s="87">
        <f t="shared" si="26"/>
        <v>0</v>
      </c>
      <c r="G75" s="87"/>
      <c r="H75" s="87">
        <f t="shared" si="24"/>
        <v>0</v>
      </c>
      <c r="I75" s="54" t="str">
        <f t="shared" si="25"/>
        <v>OK</v>
      </c>
      <c r="J75" s="87"/>
      <c r="K75" s="87">
        <f t="shared" ref="K75:K106" si="27">ROUND($D75*J75,0)</f>
        <v>0</v>
      </c>
      <c r="L75" s="54" t="str">
        <f t="shared" ref="L75:L106" si="28">+IF(J75&lt;=$E75,"OK","NO OK")</f>
        <v>OK</v>
      </c>
      <c r="M75" s="87"/>
      <c r="N75" s="87">
        <f t="shared" ref="N75:N106" si="29">ROUND($D75*M75,0)</f>
        <v>0</v>
      </c>
      <c r="O75" s="54" t="str">
        <f t="shared" ref="O75:O106" si="30">+IF(M75&lt;=$E75,"OK","NO OK")</f>
        <v>OK</v>
      </c>
      <c r="P75" s="87"/>
      <c r="Q75" s="87">
        <f t="shared" ref="Q75:Q106" si="31">ROUND($D75*P75,0)</f>
        <v>0</v>
      </c>
      <c r="R75" s="54" t="str">
        <f t="shared" ref="R75:R106" si="32">+IF(P75&lt;=$E75,"OK","NO OK")</f>
        <v>OK</v>
      </c>
      <c r="S75" s="87"/>
      <c r="T75" s="87">
        <f t="shared" ref="T75:T106" si="33">ROUND($D75*S75,0)</f>
        <v>0</v>
      </c>
      <c r="U75" s="54" t="str">
        <f t="shared" ref="U75:U106" si="34">+IF(S75&lt;=$E75,"OK","NO OK")</f>
        <v>OK</v>
      </c>
      <c r="V75" s="87"/>
      <c r="W75" s="87">
        <f t="shared" ref="W75:W106" si="35">ROUND($D75*V75,0)</f>
        <v>0</v>
      </c>
      <c r="X75" s="54" t="str">
        <f t="shared" ref="X75:X106" si="36">+IF(V75&lt;=$E75,"OK","NO OK")</f>
        <v>OK</v>
      </c>
    </row>
    <row r="76" spans="1:24" ht="15" x14ac:dyDescent="0.25">
      <c r="A76" s="57"/>
      <c r="B76" s="58"/>
      <c r="C76" s="57"/>
      <c r="D76" s="59"/>
      <c r="E76" s="87"/>
      <c r="F76" s="87">
        <f t="shared" si="26"/>
        <v>0</v>
      </c>
      <c r="G76" s="87"/>
      <c r="H76" s="87">
        <f t="shared" ref="H76:H106" si="37">ROUND($D76*G76,0)</f>
        <v>0</v>
      </c>
      <c r="I76" s="54" t="str">
        <f t="shared" ref="I76:I106" si="38">+IF(G76&lt;=$E76,"OK","NO OK")</f>
        <v>OK</v>
      </c>
      <c r="J76" s="87"/>
      <c r="K76" s="87">
        <f t="shared" si="27"/>
        <v>0</v>
      </c>
      <c r="L76" s="54" t="str">
        <f t="shared" si="28"/>
        <v>OK</v>
      </c>
      <c r="M76" s="87"/>
      <c r="N76" s="87">
        <f t="shared" si="29"/>
        <v>0</v>
      </c>
      <c r="O76" s="54" t="str">
        <f t="shared" si="30"/>
        <v>OK</v>
      </c>
      <c r="P76" s="87"/>
      <c r="Q76" s="87">
        <f t="shared" si="31"/>
        <v>0</v>
      </c>
      <c r="R76" s="54" t="str">
        <f t="shared" si="32"/>
        <v>OK</v>
      </c>
      <c r="S76" s="87"/>
      <c r="T76" s="87">
        <f t="shared" si="33"/>
        <v>0</v>
      </c>
      <c r="U76" s="54" t="str">
        <f t="shared" si="34"/>
        <v>OK</v>
      </c>
      <c r="V76" s="87"/>
      <c r="W76" s="87">
        <f t="shared" si="35"/>
        <v>0</v>
      </c>
      <c r="X76" s="54" t="str">
        <f t="shared" si="36"/>
        <v>OK</v>
      </c>
    </row>
    <row r="77" spans="1:24" ht="15" x14ac:dyDescent="0.25">
      <c r="A77" s="57"/>
      <c r="B77" s="58"/>
      <c r="C77" s="57"/>
      <c r="D77" s="59"/>
      <c r="E77" s="87"/>
      <c r="F77" s="87">
        <f t="shared" si="26"/>
        <v>0</v>
      </c>
      <c r="G77" s="87"/>
      <c r="H77" s="87">
        <f t="shared" si="37"/>
        <v>0</v>
      </c>
      <c r="I77" s="54" t="str">
        <f t="shared" si="38"/>
        <v>OK</v>
      </c>
      <c r="J77" s="87"/>
      <c r="K77" s="87">
        <f t="shared" si="27"/>
        <v>0</v>
      </c>
      <c r="L77" s="54" t="str">
        <f t="shared" si="28"/>
        <v>OK</v>
      </c>
      <c r="M77" s="87"/>
      <c r="N77" s="87">
        <f t="shared" si="29"/>
        <v>0</v>
      </c>
      <c r="O77" s="54" t="str">
        <f t="shared" si="30"/>
        <v>OK</v>
      </c>
      <c r="P77" s="87"/>
      <c r="Q77" s="87">
        <f t="shared" si="31"/>
        <v>0</v>
      </c>
      <c r="R77" s="54" t="str">
        <f t="shared" si="32"/>
        <v>OK</v>
      </c>
      <c r="S77" s="87"/>
      <c r="T77" s="87">
        <f t="shared" si="33"/>
        <v>0</v>
      </c>
      <c r="U77" s="54" t="str">
        <f t="shared" si="34"/>
        <v>OK</v>
      </c>
      <c r="V77" s="87"/>
      <c r="W77" s="87">
        <f t="shared" si="35"/>
        <v>0</v>
      </c>
      <c r="X77" s="54" t="str">
        <f t="shared" si="36"/>
        <v>OK</v>
      </c>
    </row>
    <row r="78" spans="1:24" ht="15" x14ac:dyDescent="0.25">
      <c r="A78" s="57"/>
      <c r="B78" s="58"/>
      <c r="C78" s="57"/>
      <c r="D78" s="59"/>
      <c r="E78" s="87"/>
      <c r="F78" s="87">
        <f t="shared" si="26"/>
        <v>0</v>
      </c>
      <c r="G78" s="87"/>
      <c r="H78" s="87">
        <f t="shared" si="37"/>
        <v>0</v>
      </c>
      <c r="I78" s="54" t="str">
        <f t="shared" si="38"/>
        <v>OK</v>
      </c>
      <c r="J78" s="87"/>
      <c r="K78" s="87">
        <f t="shared" si="27"/>
        <v>0</v>
      </c>
      <c r="L78" s="54" t="str">
        <f t="shared" si="28"/>
        <v>OK</v>
      </c>
      <c r="M78" s="87"/>
      <c r="N78" s="87">
        <f t="shared" si="29"/>
        <v>0</v>
      </c>
      <c r="O78" s="54" t="str">
        <f t="shared" si="30"/>
        <v>OK</v>
      </c>
      <c r="P78" s="87"/>
      <c r="Q78" s="87">
        <f t="shared" si="31"/>
        <v>0</v>
      </c>
      <c r="R78" s="54" t="str">
        <f t="shared" si="32"/>
        <v>OK</v>
      </c>
      <c r="S78" s="87"/>
      <c r="T78" s="87">
        <f t="shared" si="33"/>
        <v>0</v>
      </c>
      <c r="U78" s="54" t="str">
        <f t="shared" si="34"/>
        <v>OK</v>
      </c>
      <c r="V78" s="87"/>
      <c r="W78" s="87">
        <f t="shared" si="35"/>
        <v>0</v>
      </c>
      <c r="X78" s="54" t="str">
        <f t="shared" si="36"/>
        <v>OK</v>
      </c>
    </row>
    <row r="79" spans="1:24" ht="15" x14ac:dyDescent="0.25">
      <c r="A79" s="57"/>
      <c r="B79" s="58"/>
      <c r="C79" s="57"/>
      <c r="D79" s="59"/>
      <c r="E79" s="87"/>
      <c r="F79" s="87">
        <f t="shared" si="26"/>
        <v>0</v>
      </c>
      <c r="G79" s="87"/>
      <c r="H79" s="87">
        <f t="shared" si="37"/>
        <v>0</v>
      </c>
      <c r="I79" s="54" t="str">
        <f t="shared" si="38"/>
        <v>OK</v>
      </c>
      <c r="J79" s="87"/>
      <c r="K79" s="87">
        <f t="shared" si="27"/>
        <v>0</v>
      </c>
      <c r="L79" s="54" t="str">
        <f t="shared" si="28"/>
        <v>OK</v>
      </c>
      <c r="M79" s="87"/>
      <c r="N79" s="87">
        <f t="shared" si="29"/>
        <v>0</v>
      </c>
      <c r="O79" s="54" t="str">
        <f t="shared" si="30"/>
        <v>OK</v>
      </c>
      <c r="P79" s="87"/>
      <c r="Q79" s="87">
        <f t="shared" si="31"/>
        <v>0</v>
      </c>
      <c r="R79" s="54" t="str">
        <f t="shared" si="32"/>
        <v>OK</v>
      </c>
      <c r="S79" s="87"/>
      <c r="T79" s="87">
        <f t="shared" si="33"/>
        <v>0</v>
      </c>
      <c r="U79" s="54" t="str">
        <f t="shared" si="34"/>
        <v>OK</v>
      </c>
      <c r="V79" s="87"/>
      <c r="W79" s="87">
        <f t="shared" si="35"/>
        <v>0</v>
      </c>
      <c r="X79" s="54" t="str">
        <f t="shared" si="36"/>
        <v>OK</v>
      </c>
    </row>
    <row r="80" spans="1:24" ht="15" x14ac:dyDescent="0.25">
      <c r="A80" s="57"/>
      <c r="B80" s="58"/>
      <c r="C80" s="57"/>
      <c r="D80" s="59"/>
      <c r="E80" s="87"/>
      <c r="F80" s="87">
        <f t="shared" si="26"/>
        <v>0</v>
      </c>
      <c r="G80" s="87"/>
      <c r="H80" s="87">
        <f t="shared" si="37"/>
        <v>0</v>
      </c>
      <c r="I80" s="54" t="str">
        <f t="shared" si="38"/>
        <v>OK</v>
      </c>
      <c r="J80" s="87"/>
      <c r="K80" s="87">
        <f t="shared" si="27"/>
        <v>0</v>
      </c>
      <c r="L80" s="54" t="str">
        <f t="shared" si="28"/>
        <v>OK</v>
      </c>
      <c r="M80" s="87"/>
      <c r="N80" s="87">
        <f t="shared" si="29"/>
        <v>0</v>
      </c>
      <c r="O80" s="54" t="str">
        <f t="shared" si="30"/>
        <v>OK</v>
      </c>
      <c r="P80" s="87"/>
      <c r="Q80" s="87">
        <f t="shared" si="31"/>
        <v>0</v>
      </c>
      <c r="R80" s="54" t="str">
        <f t="shared" si="32"/>
        <v>OK</v>
      </c>
      <c r="S80" s="87"/>
      <c r="T80" s="87">
        <f t="shared" si="33"/>
        <v>0</v>
      </c>
      <c r="U80" s="54" t="str">
        <f t="shared" si="34"/>
        <v>OK</v>
      </c>
      <c r="V80" s="87"/>
      <c r="W80" s="87">
        <f t="shared" si="35"/>
        <v>0</v>
      </c>
      <c r="X80" s="54" t="str">
        <f t="shared" si="36"/>
        <v>OK</v>
      </c>
    </row>
    <row r="81" spans="1:24" ht="15" x14ac:dyDescent="0.25">
      <c r="A81" s="57"/>
      <c r="B81" s="58"/>
      <c r="C81" s="57"/>
      <c r="D81" s="59"/>
      <c r="E81" s="87"/>
      <c r="F81" s="87">
        <f t="shared" si="26"/>
        <v>0</v>
      </c>
      <c r="G81" s="87"/>
      <c r="H81" s="87">
        <f t="shared" si="37"/>
        <v>0</v>
      </c>
      <c r="I81" s="54" t="str">
        <f t="shared" si="38"/>
        <v>OK</v>
      </c>
      <c r="J81" s="87"/>
      <c r="K81" s="87">
        <f t="shared" si="27"/>
        <v>0</v>
      </c>
      <c r="L81" s="54" t="str">
        <f t="shared" si="28"/>
        <v>OK</v>
      </c>
      <c r="M81" s="87"/>
      <c r="N81" s="87">
        <f t="shared" si="29"/>
        <v>0</v>
      </c>
      <c r="O81" s="54" t="str">
        <f t="shared" si="30"/>
        <v>OK</v>
      </c>
      <c r="P81" s="87"/>
      <c r="Q81" s="87">
        <f t="shared" si="31"/>
        <v>0</v>
      </c>
      <c r="R81" s="54" t="str">
        <f t="shared" si="32"/>
        <v>OK</v>
      </c>
      <c r="S81" s="87"/>
      <c r="T81" s="87">
        <f t="shared" si="33"/>
        <v>0</v>
      </c>
      <c r="U81" s="54" t="str">
        <f t="shared" si="34"/>
        <v>OK</v>
      </c>
      <c r="V81" s="87"/>
      <c r="W81" s="87">
        <f t="shared" si="35"/>
        <v>0</v>
      </c>
      <c r="X81" s="54" t="str">
        <f t="shared" si="36"/>
        <v>OK</v>
      </c>
    </row>
    <row r="82" spans="1:24" ht="15" x14ac:dyDescent="0.25">
      <c r="A82" s="57"/>
      <c r="B82" s="58"/>
      <c r="C82" s="57"/>
      <c r="D82" s="59"/>
      <c r="E82" s="87"/>
      <c r="F82" s="87">
        <f t="shared" si="26"/>
        <v>0</v>
      </c>
      <c r="G82" s="87"/>
      <c r="H82" s="87">
        <f t="shared" si="37"/>
        <v>0</v>
      </c>
      <c r="I82" s="54" t="str">
        <f t="shared" si="38"/>
        <v>OK</v>
      </c>
      <c r="J82" s="87"/>
      <c r="K82" s="87">
        <f t="shared" si="27"/>
        <v>0</v>
      </c>
      <c r="L82" s="54" t="str">
        <f t="shared" si="28"/>
        <v>OK</v>
      </c>
      <c r="M82" s="87"/>
      <c r="N82" s="87">
        <f t="shared" si="29"/>
        <v>0</v>
      </c>
      <c r="O82" s="54" t="str">
        <f t="shared" si="30"/>
        <v>OK</v>
      </c>
      <c r="P82" s="87"/>
      <c r="Q82" s="87">
        <f t="shared" si="31"/>
        <v>0</v>
      </c>
      <c r="R82" s="54" t="str">
        <f t="shared" si="32"/>
        <v>OK</v>
      </c>
      <c r="S82" s="87"/>
      <c r="T82" s="87">
        <f t="shared" si="33"/>
        <v>0</v>
      </c>
      <c r="U82" s="54" t="str">
        <f t="shared" si="34"/>
        <v>OK</v>
      </c>
      <c r="V82" s="87"/>
      <c r="W82" s="87">
        <f t="shared" si="35"/>
        <v>0</v>
      </c>
      <c r="X82" s="54" t="str">
        <f t="shared" si="36"/>
        <v>OK</v>
      </c>
    </row>
    <row r="83" spans="1:24" ht="15" x14ac:dyDescent="0.25">
      <c r="A83" s="57"/>
      <c r="B83" s="58"/>
      <c r="C83" s="57"/>
      <c r="D83" s="59"/>
      <c r="E83" s="87"/>
      <c r="F83" s="87">
        <f t="shared" si="26"/>
        <v>0</v>
      </c>
      <c r="G83" s="87"/>
      <c r="H83" s="87">
        <f t="shared" si="37"/>
        <v>0</v>
      </c>
      <c r="I83" s="54" t="str">
        <f t="shared" si="38"/>
        <v>OK</v>
      </c>
      <c r="J83" s="87"/>
      <c r="K83" s="87">
        <f t="shared" si="27"/>
        <v>0</v>
      </c>
      <c r="L83" s="54" t="str">
        <f t="shared" si="28"/>
        <v>OK</v>
      </c>
      <c r="M83" s="87"/>
      <c r="N83" s="87">
        <f t="shared" si="29"/>
        <v>0</v>
      </c>
      <c r="O83" s="54" t="str">
        <f t="shared" si="30"/>
        <v>OK</v>
      </c>
      <c r="P83" s="87"/>
      <c r="Q83" s="87">
        <f t="shared" si="31"/>
        <v>0</v>
      </c>
      <c r="R83" s="54" t="str">
        <f t="shared" si="32"/>
        <v>OK</v>
      </c>
      <c r="S83" s="87"/>
      <c r="T83" s="87">
        <f t="shared" si="33"/>
        <v>0</v>
      </c>
      <c r="U83" s="54" t="str">
        <f t="shared" si="34"/>
        <v>OK</v>
      </c>
      <c r="V83" s="87"/>
      <c r="W83" s="87">
        <f t="shared" si="35"/>
        <v>0</v>
      </c>
      <c r="X83" s="54" t="str">
        <f t="shared" si="36"/>
        <v>OK</v>
      </c>
    </row>
    <row r="84" spans="1:24" ht="15" x14ac:dyDescent="0.25">
      <c r="A84" s="57"/>
      <c r="B84" s="58"/>
      <c r="C84" s="57"/>
      <c r="D84" s="59"/>
      <c r="E84" s="87"/>
      <c r="F84" s="87">
        <f t="shared" si="26"/>
        <v>0</v>
      </c>
      <c r="G84" s="87"/>
      <c r="H84" s="87">
        <f t="shared" si="37"/>
        <v>0</v>
      </c>
      <c r="I84" s="54" t="str">
        <f t="shared" si="38"/>
        <v>OK</v>
      </c>
      <c r="J84" s="87"/>
      <c r="K84" s="87">
        <f t="shared" si="27"/>
        <v>0</v>
      </c>
      <c r="L84" s="54" t="str">
        <f t="shared" si="28"/>
        <v>OK</v>
      </c>
      <c r="M84" s="87"/>
      <c r="N84" s="87">
        <f t="shared" si="29"/>
        <v>0</v>
      </c>
      <c r="O84" s="54" t="str">
        <f t="shared" si="30"/>
        <v>OK</v>
      </c>
      <c r="P84" s="87"/>
      <c r="Q84" s="87">
        <f t="shared" si="31"/>
        <v>0</v>
      </c>
      <c r="R84" s="54" t="str">
        <f t="shared" si="32"/>
        <v>OK</v>
      </c>
      <c r="S84" s="87"/>
      <c r="T84" s="87">
        <f t="shared" si="33"/>
        <v>0</v>
      </c>
      <c r="U84" s="54" t="str">
        <f t="shared" si="34"/>
        <v>OK</v>
      </c>
      <c r="V84" s="87"/>
      <c r="W84" s="87">
        <f t="shared" si="35"/>
        <v>0</v>
      </c>
      <c r="X84" s="54" t="str">
        <f t="shared" si="36"/>
        <v>OK</v>
      </c>
    </row>
    <row r="85" spans="1:24" ht="15" x14ac:dyDescent="0.25">
      <c r="A85" s="57"/>
      <c r="B85" s="58"/>
      <c r="C85" s="57"/>
      <c r="D85" s="59"/>
      <c r="E85" s="87"/>
      <c r="F85" s="87">
        <f t="shared" si="26"/>
        <v>0</v>
      </c>
      <c r="G85" s="87"/>
      <c r="H85" s="87">
        <f t="shared" si="37"/>
        <v>0</v>
      </c>
      <c r="I85" s="54" t="str">
        <f t="shared" si="38"/>
        <v>OK</v>
      </c>
      <c r="J85" s="87"/>
      <c r="K85" s="87">
        <f t="shared" si="27"/>
        <v>0</v>
      </c>
      <c r="L85" s="54" t="str">
        <f t="shared" si="28"/>
        <v>OK</v>
      </c>
      <c r="M85" s="87"/>
      <c r="N85" s="87">
        <f t="shared" si="29"/>
        <v>0</v>
      </c>
      <c r="O85" s="54" t="str">
        <f t="shared" si="30"/>
        <v>OK</v>
      </c>
      <c r="P85" s="87"/>
      <c r="Q85" s="87">
        <f t="shared" si="31"/>
        <v>0</v>
      </c>
      <c r="R85" s="54" t="str">
        <f t="shared" si="32"/>
        <v>OK</v>
      </c>
      <c r="S85" s="87"/>
      <c r="T85" s="87">
        <f t="shared" si="33"/>
        <v>0</v>
      </c>
      <c r="U85" s="54" t="str">
        <f t="shared" si="34"/>
        <v>OK</v>
      </c>
      <c r="V85" s="87"/>
      <c r="W85" s="87">
        <f t="shared" si="35"/>
        <v>0</v>
      </c>
      <c r="X85" s="54" t="str">
        <f t="shared" si="36"/>
        <v>OK</v>
      </c>
    </row>
    <row r="86" spans="1:24" ht="15" x14ac:dyDescent="0.25">
      <c r="A86" s="57"/>
      <c r="B86" s="58"/>
      <c r="C86" s="57"/>
      <c r="D86" s="59"/>
      <c r="E86" s="87"/>
      <c r="F86" s="87">
        <f t="shared" si="26"/>
        <v>0</v>
      </c>
      <c r="G86" s="87"/>
      <c r="H86" s="87">
        <f t="shared" si="37"/>
        <v>0</v>
      </c>
      <c r="I86" s="54" t="str">
        <f t="shared" si="38"/>
        <v>OK</v>
      </c>
      <c r="J86" s="87"/>
      <c r="K86" s="87">
        <f t="shared" si="27"/>
        <v>0</v>
      </c>
      <c r="L86" s="54" t="str">
        <f t="shared" si="28"/>
        <v>OK</v>
      </c>
      <c r="M86" s="87"/>
      <c r="N86" s="87">
        <f t="shared" si="29"/>
        <v>0</v>
      </c>
      <c r="O86" s="54" t="str">
        <f t="shared" si="30"/>
        <v>OK</v>
      </c>
      <c r="P86" s="87"/>
      <c r="Q86" s="87">
        <f t="shared" si="31"/>
        <v>0</v>
      </c>
      <c r="R86" s="54" t="str">
        <f t="shared" si="32"/>
        <v>OK</v>
      </c>
      <c r="S86" s="87"/>
      <c r="T86" s="87">
        <f t="shared" si="33"/>
        <v>0</v>
      </c>
      <c r="U86" s="54" t="str">
        <f t="shared" si="34"/>
        <v>OK</v>
      </c>
      <c r="V86" s="87"/>
      <c r="W86" s="87">
        <f t="shared" si="35"/>
        <v>0</v>
      </c>
      <c r="X86" s="54" t="str">
        <f t="shared" si="36"/>
        <v>OK</v>
      </c>
    </row>
    <row r="87" spans="1:24" ht="15" x14ac:dyDescent="0.25">
      <c r="A87" s="57"/>
      <c r="B87" s="58"/>
      <c r="C87" s="57"/>
      <c r="D87" s="59"/>
      <c r="E87" s="87"/>
      <c r="F87" s="87">
        <f t="shared" si="26"/>
        <v>0</v>
      </c>
      <c r="G87" s="87"/>
      <c r="H87" s="87">
        <f t="shared" si="37"/>
        <v>0</v>
      </c>
      <c r="I87" s="54" t="str">
        <f t="shared" si="38"/>
        <v>OK</v>
      </c>
      <c r="J87" s="87"/>
      <c r="K87" s="87">
        <f t="shared" si="27"/>
        <v>0</v>
      </c>
      <c r="L87" s="54" t="str">
        <f t="shared" si="28"/>
        <v>OK</v>
      </c>
      <c r="M87" s="87"/>
      <c r="N87" s="87">
        <f t="shared" si="29"/>
        <v>0</v>
      </c>
      <c r="O87" s="54" t="str">
        <f t="shared" si="30"/>
        <v>OK</v>
      </c>
      <c r="P87" s="87"/>
      <c r="Q87" s="87">
        <f t="shared" si="31"/>
        <v>0</v>
      </c>
      <c r="R87" s="54" t="str">
        <f t="shared" si="32"/>
        <v>OK</v>
      </c>
      <c r="S87" s="87"/>
      <c r="T87" s="87">
        <f t="shared" si="33"/>
        <v>0</v>
      </c>
      <c r="U87" s="54" t="str">
        <f t="shared" si="34"/>
        <v>OK</v>
      </c>
      <c r="V87" s="87"/>
      <c r="W87" s="87">
        <f t="shared" si="35"/>
        <v>0</v>
      </c>
      <c r="X87" s="54" t="str">
        <f t="shared" si="36"/>
        <v>OK</v>
      </c>
    </row>
    <row r="88" spans="1:24" ht="15" x14ac:dyDescent="0.25">
      <c r="A88" s="57"/>
      <c r="B88" s="58"/>
      <c r="C88" s="57"/>
      <c r="D88" s="59"/>
      <c r="E88" s="87"/>
      <c r="F88" s="87">
        <f t="shared" si="26"/>
        <v>0</v>
      </c>
      <c r="G88" s="87"/>
      <c r="H88" s="87">
        <f t="shared" si="37"/>
        <v>0</v>
      </c>
      <c r="I88" s="54" t="str">
        <f t="shared" si="38"/>
        <v>OK</v>
      </c>
      <c r="J88" s="87"/>
      <c r="K88" s="87">
        <f t="shared" si="27"/>
        <v>0</v>
      </c>
      <c r="L88" s="54" t="str">
        <f t="shared" si="28"/>
        <v>OK</v>
      </c>
      <c r="M88" s="87"/>
      <c r="N88" s="87">
        <f t="shared" si="29"/>
        <v>0</v>
      </c>
      <c r="O88" s="54" t="str">
        <f t="shared" si="30"/>
        <v>OK</v>
      </c>
      <c r="P88" s="87"/>
      <c r="Q88" s="87">
        <f t="shared" si="31"/>
        <v>0</v>
      </c>
      <c r="R88" s="54" t="str">
        <f t="shared" si="32"/>
        <v>OK</v>
      </c>
      <c r="S88" s="87"/>
      <c r="T88" s="87">
        <f t="shared" si="33"/>
        <v>0</v>
      </c>
      <c r="U88" s="54" t="str">
        <f t="shared" si="34"/>
        <v>OK</v>
      </c>
      <c r="V88" s="87"/>
      <c r="W88" s="87">
        <f t="shared" si="35"/>
        <v>0</v>
      </c>
      <c r="X88" s="54" t="str">
        <f t="shared" si="36"/>
        <v>OK</v>
      </c>
    </row>
    <row r="89" spans="1:24" ht="15" x14ac:dyDescent="0.25">
      <c r="A89" s="57"/>
      <c r="B89" s="58"/>
      <c r="C89" s="57"/>
      <c r="D89" s="59"/>
      <c r="E89" s="87"/>
      <c r="F89" s="87">
        <f t="shared" si="26"/>
        <v>0</v>
      </c>
      <c r="G89" s="87"/>
      <c r="H89" s="87">
        <f t="shared" si="37"/>
        <v>0</v>
      </c>
      <c r="I89" s="54" t="str">
        <f t="shared" si="38"/>
        <v>OK</v>
      </c>
      <c r="J89" s="87"/>
      <c r="K89" s="87">
        <f t="shared" si="27"/>
        <v>0</v>
      </c>
      <c r="L89" s="54" t="str">
        <f t="shared" si="28"/>
        <v>OK</v>
      </c>
      <c r="M89" s="87"/>
      <c r="N89" s="87">
        <f t="shared" si="29"/>
        <v>0</v>
      </c>
      <c r="O89" s="54" t="str">
        <f t="shared" si="30"/>
        <v>OK</v>
      </c>
      <c r="P89" s="87"/>
      <c r="Q89" s="87">
        <f t="shared" si="31"/>
        <v>0</v>
      </c>
      <c r="R89" s="54" t="str">
        <f t="shared" si="32"/>
        <v>OK</v>
      </c>
      <c r="S89" s="87"/>
      <c r="T89" s="87">
        <f t="shared" si="33"/>
        <v>0</v>
      </c>
      <c r="U89" s="54" t="str">
        <f t="shared" si="34"/>
        <v>OK</v>
      </c>
      <c r="V89" s="87"/>
      <c r="W89" s="87">
        <f t="shared" si="35"/>
        <v>0</v>
      </c>
      <c r="X89" s="54" t="str">
        <f t="shared" si="36"/>
        <v>OK</v>
      </c>
    </row>
    <row r="90" spans="1:24" ht="15" x14ac:dyDescent="0.25">
      <c r="A90" s="57"/>
      <c r="B90" s="58"/>
      <c r="C90" s="57"/>
      <c r="D90" s="59"/>
      <c r="E90" s="87"/>
      <c r="F90" s="87">
        <f t="shared" si="26"/>
        <v>0</v>
      </c>
      <c r="G90" s="87"/>
      <c r="H90" s="87">
        <f t="shared" si="37"/>
        <v>0</v>
      </c>
      <c r="I90" s="54" t="str">
        <f t="shared" si="38"/>
        <v>OK</v>
      </c>
      <c r="J90" s="87"/>
      <c r="K90" s="87">
        <f t="shared" si="27"/>
        <v>0</v>
      </c>
      <c r="L90" s="54" t="str">
        <f t="shared" si="28"/>
        <v>OK</v>
      </c>
      <c r="M90" s="87"/>
      <c r="N90" s="87">
        <f t="shared" si="29"/>
        <v>0</v>
      </c>
      <c r="O90" s="54" t="str">
        <f t="shared" si="30"/>
        <v>OK</v>
      </c>
      <c r="P90" s="87"/>
      <c r="Q90" s="87">
        <f t="shared" si="31"/>
        <v>0</v>
      </c>
      <c r="R90" s="54" t="str">
        <f t="shared" si="32"/>
        <v>OK</v>
      </c>
      <c r="S90" s="87"/>
      <c r="T90" s="87">
        <f t="shared" si="33"/>
        <v>0</v>
      </c>
      <c r="U90" s="54" t="str">
        <f t="shared" si="34"/>
        <v>OK</v>
      </c>
      <c r="V90" s="87"/>
      <c r="W90" s="87">
        <f t="shared" si="35"/>
        <v>0</v>
      </c>
      <c r="X90" s="54" t="str">
        <f t="shared" si="36"/>
        <v>OK</v>
      </c>
    </row>
    <row r="91" spans="1:24" ht="15" x14ac:dyDescent="0.25">
      <c r="A91" s="57"/>
      <c r="B91" s="58"/>
      <c r="C91" s="57"/>
      <c r="D91" s="59"/>
      <c r="E91" s="87"/>
      <c r="F91" s="87">
        <f t="shared" si="26"/>
        <v>0</v>
      </c>
      <c r="G91" s="87"/>
      <c r="H91" s="87">
        <f t="shared" si="37"/>
        <v>0</v>
      </c>
      <c r="I91" s="54" t="str">
        <f t="shared" si="38"/>
        <v>OK</v>
      </c>
      <c r="J91" s="87"/>
      <c r="K91" s="87">
        <f t="shared" si="27"/>
        <v>0</v>
      </c>
      <c r="L91" s="54" t="str">
        <f t="shared" si="28"/>
        <v>OK</v>
      </c>
      <c r="M91" s="87"/>
      <c r="N91" s="87">
        <f t="shared" si="29"/>
        <v>0</v>
      </c>
      <c r="O91" s="54" t="str">
        <f t="shared" si="30"/>
        <v>OK</v>
      </c>
      <c r="P91" s="87"/>
      <c r="Q91" s="87">
        <f t="shared" si="31"/>
        <v>0</v>
      </c>
      <c r="R91" s="54" t="str">
        <f t="shared" si="32"/>
        <v>OK</v>
      </c>
      <c r="S91" s="87"/>
      <c r="T91" s="87">
        <f t="shared" si="33"/>
        <v>0</v>
      </c>
      <c r="U91" s="54" t="str">
        <f t="shared" si="34"/>
        <v>OK</v>
      </c>
      <c r="V91" s="87"/>
      <c r="W91" s="87">
        <f t="shared" si="35"/>
        <v>0</v>
      </c>
      <c r="X91" s="54" t="str">
        <f t="shared" si="36"/>
        <v>OK</v>
      </c>
    </row>
    <row r="92" spans="1:24" ht="15" x14ac:dyDescent="0.25">
      <c r="A92" s="57"/>
      <c r="B92" s="58"/>
      <c r="C92" s="57"/>
      <c r="D92" s="59"/>
      <c r="E92" s="87"/>
      <c r="F92" s="87">
        <f t="shared" si="26"/>
        <v>0</v>
      </c>
      <c r="G92" s="87"/>
      <c r="H92" s="87">
        <f t="shared" si="37"/>
        <v>0</v>
      </c>
      <c r="I92" s="54" t="str">
        <f t="shared" si="38"/>
        <v>OK</v>
      </c>
      <c r="J92" s="87"/>
      <c r="K92" s="87">
        <f t="shared" si="27"/>
        <v>0</v>
      </c>
      <c r="L92" s="54" t="str">
        <f t="shared" si="28"/>
        <v>OK</v>
      </c>
      <c r="M92" s="87"/>
      <c r="N92" s="87">
        <f t="shared" si="29"/>
        <v>0</v>
      </c>
      <c r="O92" s="54" t="str">
        <f t="shared" si="30"/>
        <v>OK</v>
      </c>
      <c r="P92" s="87"/>
      <c r="Q92" s="87">
        <f t="shared" si="31"/>
        <v>0</v>
      </c>
      <c r="R92" s="54" t="str">
        <f t="shared" si="32"/>
        <v>OK</v>
      </c>
      <c r="S92" s="87"/>
      <c r="T92" s="87">
        <f t="shared" si="33"/>
        <v>0</v>
      </c>
      <c r="U92" s="54" t="str">
        <f t="shared" si="34"/>
        <v>OK</v>
      </c>
      <c r="V92" s="87"/>
      <c r="W92" s="87">
        <f t="shared" si="35"/>
        <v>0</v>
      </c>
      <c r="X92" s="54" t="str">
        <f t="shared" si="36"/>
        <v>OK</v>
      </c>
    </row>
    <row r="93" spans="1:24" ht="15" x14ac:dyDescent="0.25">
      <c r="A93" s="57"/>
      <c r="B93" s="58"/>
      <c r="C93" s="57"/>
      <c r="D93" s="59"/>
      <c r="E93" s="87"/>
      <c r="F93" s="87">
        <f t="shared" si="26"/>
        <v>0</v>
      </c>
      <c r="G93" s="87"/>
      <c r="H93" s="87">
        <f t="shared" si="37"/>
        <v>0</v>
      </c>
      <c r="I93" s="54" t="str">
        <f t="shared" si="38"/>
        <v>OK</v>
      </c>
      <c r="J93" s="87"/>
      <c r="K93" s="87">
        <f t="shared" si="27"/>
        <v>0</v>
      </c>
      <c r="L93" s="54" t="str">
        <f t="shared" si="28"/>
        <v>OK</v>
      </c>
      <c r="M93" s="87"/>
      <c r="N93" s="87">
        <f t="shared" si="29"/>
        <v>0</v>
      </c>
      <c r="O93" s="54" t="str">
        <f t="shared" si="30"/>
        <v>OK</v>
      </c>
      <c r="P93" s="87"/>
      <c r="Q93" s="87">
        <f t="shared" si="31"/>
        <v>0</v>
      </c>
      <c r="R93" s="54" t="str">
        <f t="shared" si="32"/>
        <v>OK</v>
      </c>
      <c r="S93" s="87"/>
      <c r="T93" s="87">
        <f t="shared" si="33"/>
        <v>0</v>
      </c>
      <c r="U93" s="54" t="str">
        <f t="shared" si="34"/>
        <v>OK</v>
      </c>
      <c r="V93" s="87"/>
      <c r="W93" s="87">
        <f t="shared" si="35"/>
        <v>0</v>
      </c>
      <c r="X93" s="54" t="str">
        <f t="shared" si="36"/>
        <v>OK</v>
      </c>
    </row>
    <row r="94" spans="1:24" ht="15" x14ac:dyDescent="0.25">
      <c r="A94" s="57"/>
      <c r="B94" s="58"/>
      <c r="C94" s="57"/>
      <c r="D94" s="59"/>
      <c r="E94" s="87"/>
      <c r="F94" s="87">
        <f t="shared" si="26"/>
        <v>0</v>
      </c>
      <c r="G94" s="87"/>
      <c r="H94" s="87">
        <f t="shared" si="37"/>
        <v>0</v>
      </c>
      <c r="I94" s="54" t="str">
        <f t="shared" si="38"/>
        <v>OK</v>
      </c>
      <c r="J94" s="87"/>
      <c r="K94" s="87">
        <f t="shared" si="27"/>
        <v>0</v>
      </c>
      <c r="L94" s="54" t="str">
        <f t="shared" si="28"/>
        <v>OK</v>
      </c>
      <c r="M94" s="87"/>
      <c r="N94" s="87">
        <f t="shared" si="29"/>
        <v>0</v>
      </c>
      <c r="O94" s="54" t="str">
        <f t="shared" si="30"/>
        <v>OK</v>
      </c>
      <c r="P94" s="87"/>
      <c r="Q94" s="87">
        <f t="shared" si="31"/>
        <v>0</v>
      </c>
      <c r="R94" s="54" t="str">
        <f t="shared" si="32"/>
        <v>OK</v>
      </c>
      <c r="S94" s="87"/>
      <c r="T94" s="87">
        <f t="shared" si="33"/>
        <v>0</v>
      </c>
      <c r="U94" s="54" t="str">
        <f t="shared" si="34"/>
        <v>OK</v>
      </c>
      <c r="V94" s="87"/>
      <c r="W94" s="87">
        <f t="shared" si="35"/>
        <v>0</v>
      </c>
      <c r="X94" s="54" t="str">
        <f t="shared" si="36"/>
        <v>OK</v>
      </c>
    </row>
    <row r="95" spans="1:24" ht="15" x14ac:dyDescent="0.25">
      <c r="A95" s="57"/>
      <c r="B95" s="58"/>
      <c r="C95" s="57"/>
      <c r="D95" s="59"/>
      <c r="E95" s="87"/>
      <c r="F95" s="87">
        <f t="shared" si="26"/>
        <v>0</v>
      </c>
      <c r="G95" s="87"/>
      <c r="H95" s="87">
        <f t="shared" si="37"/>
        <v>0</v>
      </c>
      <c r="I95" s="54" t="str">
        <f t="shared" si="38"/>
        <v>OK</v>
      </c>
      <c r="J95" s="87"/>
      <c r="K95" s="87">
        <f t="shared" si="27"/>
        <v>0</v>
      </c>
      <c r="L95" s="54" t="str">
        <f t="shared" si="28"/>
        <v>OK</v>
      </c>
      <c r="M95" s="87"/>
      <c r="N95" s="87">
        <f t="shared" si="29"/>
        <v>0</v>
      </c>
      <c r="O95" s="54" t="str">
        <f t="shared" si="30"/>
        <v>OK</v>
      </c>
      <c r="P95" s="87"/>
      <c r="Q95" s="87">
        <f t="shared" si="31"/>
        <v>0</v>
      </c>
      <c r="R95" s="54" t="str">
        <f t="shared" si="32"/>
        <v>OK</v>
      </c>
      <c r="S95" s="87"/>
      <c r="T95" s="87">
        <f t="shared" si="33"/>
        <v>0</v>
      </c>
      <c r="U95" s="54" t="str">
        <f t="shared" si="34"/>
        <v>OK</v>
      </c>
      <c r="V95" s="87"/>
      <c r="W95" s="87">
        <f t="shared" si="35"/>
        <v>0</v>
      </c>
      <c r="X95" s="54" t="str">
        <f t="shared" si="36"/>
        <v>OK</v>
      </c>
    </row>
    <row r="96" spans="1:24" ht="15" x14ac:dyDescent="0.25">
      <c r="A96" s="57"/>
      <c r="B96" s="58"/>
      <c r="C96" s="57"/>
      <c r="D96" s="59"/>
      <c r="E96" s="87"/>
      <c r="F96" s="87">
        <f t="shared" si="26"/>
        <v>0</v>
      </c>
      <c r="G96" s="87"/>
      <c r="H96" s="87">
        <f t="shared" si="37"/>
        <v>0</v>
      </c>
      <c r="I96" s="54" t="str">
        <f t="shared" si="38"/>
        <v>OK</v>
      </c>
      <c r="J96" s="87"/>
      <c r="K96" s="87">
        <f t="shared" si="27"/>
        <v>0</v>
      </c>
      <c r="L96" s="54" t="str">
        <f t="shared" si="28"/>
        <v>OK</v>
      </c>
      <c r="M96" s="87"/>
      <c r="N96" s="87">
        <f t="shared" si="29"/>
        <v>0</v>
      </c>
      <c r="O96" s="54" t="str">
        <f t="shared" si="30"/>
        <v>OK</v>
      </c>
      <c r="P96" s="87"/>
      <c r="Q96" s="87">
        <f t="shared" si="31"/>
        <v>0</v>
      </c>
      <c r="R96" s="54" t="str">
        <f t="shared" si="32"/>
        <v>OK</v>
      </c>
      <c r="S96" s="87"/>
      <c r="T96" s="87">
        <f t="shared" si="33"/>
        <v>0</v>
      </c>
      <c r="U96" s="54" t="str">
        <f t="shared" si="34"/>
        <v>OK</v>
      </c>
      <c r="V96" s="87"/>
      <c r="W96" s="87">
        <f t="shared" si="35"/>
        <v>0</v>
      </c>
      <c r="X96" s="54" t="str">
        <f t="shared" si="36"/>
        <v>OK</v>
      </c>
    </row>
    <row r="97" spans="1:25" ht="15" x14ac:dyDescent="0.25">
      <c r="A97" s="57"/>
      <c r="B97" s="58"/>
      <c r="C97" s="57"/>
      <c r="D97" s="59"/>
      <c r="E97" s="87"/>
      <c r="F97" s="87">
        <f t="shared" si="26"/>
        <v>0</v>
      </c>
      <c r="G97" s="87"/>
      <c r="H97" s="87">
        <f t="shared" si="37"/>
        <v>0</v>
      </c>
      <c r="I97" s="54" t="str">
        <f t="shared" si="38"/>
        <v>OK</v>
      </c>
      <c r="J97" s="87"/>
      <c r="K97" s="87">
        <f t="shared" si="27"/>
        <v>0</v>
      </c>
      <c r="L97" s="54" t="str">
        <f t="shared" si="28"/>
        <v>OK</v>
      </c>
      <c r="M97" s="87"/>
      <c r="N97" s="87">
        <f t="shared" si="29"/>
        <v>0</v>
      </c>
      <c r="O97" s="54" t="str">
        <f t="shared" si="30"/>
        <v>OK</v>
      </c>
      <c r="P97" s="87"/>
      <c r="Q97" s="87">
        <f t="shared" si="31"/>
        <v>0</v>
      </c>
      <c r="R97" s="54" t="str">
        <f t="shared" si="32"/>
        <v>OK</v>
      </c>
      <c r="S97" s="87"/>
      <c r="T97" s="87">
        <f t="shared" si="33"/>
        <v>0</v>
      </c>
      <c r="U97" s="54" t="str">
        <f t="shared" si="34"/>
        <v>OK</v>
      </c>
      <c r="V97" s="87"/>
      <c r="W97" s="87">
        <f t="shared" si="35"/>
        <v>0</v>
      </c>
      <c r="X97" s="54" t="str">
        <f t="shared" si="36"/>
        <v>OK</v>
      </c>
    </row>
    <row r="98" spans="1:25" ht="15" x14ac:dyDescent="0.25">
      <c r="A98" s="57"/>
      <c r="B98" s="58"/>
      <c r="C98" s="57"/>
      <c r="D98" s="59"/>
      <c r="E98" s="87"/>
      <c r="F98" s="87">
        <f t="shared" si="26"/>
        <v>0</v>
      </c>
      <c r="G98" s="87"/>
      <c r="H98" s="87">
        <f t="shared" si="37"/>
        <v>0</v>
      </c>
      <c r="I98" s="54" t="str">
        <f t="shared" si="38"/>
        <v>OK</v>
      </c>
      <c r="J98" s="87"/>
      <c r="K98" s="87">
        <f t="shared" si="27"/>
        <v>0</v>
      </c>
      <c r="L98" s="54" t="str">
        <f t="shared" si="28"/>
        <v>OK</v>
      </c>
      <c r="M98" s="87"/>
      <c r="N98" s="87">
        <f t="shared" si="29"/>
        <v>0</v>
      </c>
      <c r="O98" s="54" t="str">
        <f t="shared" si="30"/>
        <v>OK</v>
      </c>
      <c r="P98" s="87"/>
      <c r="Q98" s="87">
        <f t="shared" si="31"/>
        <v>0</v>
      </c>
      <c r="R98" s="54" t="str">
        <f t="shared" si="32"/>
        <v>OK</v>
      </c>
      <c r="S98" s="87"/>
      <c r="T98" s="87">
        <f t="shared" si="33"/>
        <v>0</v>
      </c>
      <c r="U98" s="54" t="str">
        <f t="shared" si="34"/>
        <v>OK</v>
      </c>
      <c r="V98" s="87"/>
      <c r="W98" s="87">
        <f t="shared" si="35"/>
        <v>0</v>
      </c>
      <c r="X98" s="54" t="str">
        <f t="shared" si="36"/>
        <v>OK</v>
      </c>
    </row>
    <row r="99" spans="1:25" ht="15" x14ac:dyDescent="0.25">
      <c r="A99" s="57"/>
      <c r="B99" s="58"/>
      <c r="C99" s="57"/>
      <c r="D99" s="59"/>
      <c r="E99" s="87"/>
      <c r="F99" s="87">
        <f t="shared" si="26"/>
        <v>0</v>
      </c>
      <c r="G99" s="87"/>
      <c r="H99" s="87">
        <f t="shared" si="37"/>
        <v>0</v>
      </c>
      <c r="I99" s="54" t="str">
        <f t="shared" si="38"/>
        <v>OK</v>
      </c>
      <c r="J99" s="87"/>
      <c r="K99" s="87">
        <f t="shared" si="27"/>
        <v>0</v>
      </c>
      <c r="L99" s="54" t="str">
        <f t="shared" si="28"/>
        <v>OK</v>
      </c>
      <c r="M99" s="87"/>
      <c r="N99" s="87">
        <f t="shared" si="29"/>
        <v>0</v>
      </c>
      <c r="O99" s="54" t="str">
        <f t="shared" si="30"/>
        <v>OK</v>
      </c>
      <c r="P99" s="87"/>
      <c r="Q99" s="87">
        <f t="shared" si="31"/>
        <v>0</v>
      </c>
      <c r="R99" s="54" t="str">
        <f t="shared" si="32"/>
        <v>OK</v>
      </c>
      <c r="S99" s="87"/>
      <c r="T99" s="87">
        <f t="shared" si="33"/>
        <v>0</v>
      </c>
      <c r="U99" s="54" t="str">
        <f t="shared" si="34"/>
        <v>OK</v>
      </c>
      <c r="V99" s="87"/>
      <c r="W99" s="87">
        <f t="shared" si="35"/>
        <v>0</v>
      </c>
      <c r="X99" s="54" t="str">
        <f t="shared" si="36"/>
        <v>OK</v>
      </c>
    </row>
    <row r="100" spans="1:25" ht="15" x14ac:dyDescent="0.25">
      <c r="A100" s="57"/>
      <c r="B100" s="58"/>
      <c r="C100" s="57"/>
      <c r="D100" s="59"/>
      <c r="E100" s="87"/>
      <c r="F100" s="87">
        <f t="shared" si="26"/>
        <v>0</v>
      </c>
      <c r="G100" s="87"/>
      <c r="H100" s="87">
        <f t="shared" si="37"/>
        <v>0</v>
      </c>
      <c r="I100" s="54" t="str">
        <f t="shared" si="38"/>
        <v>OK</v>
      </c>
      <c r="J100" s="87"/>
      <c r="K100" s="87">
        <f t="shared" si="27"/>
        <v>0</v>
      </c>
      <c r="L100" s="54" t="str">
        <f t="shared" si="28"/>
        <v>OK</v>
      </c>
      <c r="M100" s="87"/>
      <c r="N100" s="87">
        <f t="shared" si="29"/>
        <v>0</v>
      </c>
      <c r="O100" s="54" t="str">
        <f t="shared" si="30"/>
        <v>OK</v>
      </c>
      <c r="P100" s="87"/>
      <c r="Q100" s="87">
        <f t="shared" si="31"/>
        <v>0</v>
      </c>
      <c r="R100" s="54" t="str">
        <f t="shared" si="32"/>
        <v>OK</v>
      </c>
      <c r="S100" s="87"/>
      <c r="T100" s="87">
        <f t="shared" si="33"/>
        <v>0</v>
      </c>
      <c r="U100" s="54" t="str">
        <f t="shared" si="34"/>
        <v>OK</v>
      </c>
      <c r="V100" s="87"/>
      <c r="W100" s="87">
        <f t="shared" si="35"/>
        <v>0</v>
      </c>
      <c r="X100" s="54" t="str">
        <f t="shared" si="36"/>
        <v>OK</v>
      </c>
    </row>
    <row r="101" spans="1:25" ht="15" x14ac:dyDescent="0.25">
      <c r="A101" s="57"/>
      <c r="B101" s="58"/>
      <c r="C101" s="57"/>
      <c r="D101" s="59"/>
      <c r="E101" s="87"/>
      <c r="F101" s="87">
        <f t="shared" si="26"/>
        <v>0</v>
      </c>
      <c r="G101" s="87"/>
      <c r="H101" s="87">
        <f t="shared" si="37"/>
        <v>0</v>
      </c>
      <c r="I101" s="54" t="str">
        <f t="shared" si="38"/>
        <v>OK</v>
      </c>
      <c r="J101" s="87"/>
      <c r="K101" s="87">
        <f t="shared" si="27"/>
        <v>0</v>
      </c>
      <c r="L101" s="54" t="str">
        <f t="shared" si="28"/>
        <v>OK</v>
      </c>
      <c r="M101" s="87"/>
      <c r="N101" s="87">
        <f t="shared" si="29"/>
        <v>0</v>
      </c>
      <c r="O101" s="54" t="str">
        <f t="shared" si="30"/>
        <v>OK</v>
      </c>
      <c r="P101" s="87"/>
      <c r="Q101" s="87">
        <f t="shared" si="31"/>
        <v>0</v>
      </c>
      <c r="R101" s="54" t="str">
        <f t="shared" si="32"/>
        <v>OK</v>
      </c>
      <c r="S101" s="87"/>
      <c r="T101" s="87">
        <f t="shared" si="33"/>
        <v>0</v>
      </c>
      <c r="U101" s="54" t="str">
        <f t="shared" si="34"/>
        <v>OK</v>
      </c>
      <c r="V101" s="87"/>
      <c r="W101" s="87">
        <f t="shared" si="35"/>
        <v>0</v>
      </c>
      <c r="X101" s="54" t="str">
        <f t="shared" si="36"/>
        <v>OK</v>
      </c>
    </row>
    <row r="102" spans="1:25" ht="15" x14ac:dyDescent="0.25">
      <c r="A102" s="57"/>
      <c r="B102" s="58"/>
      <c r="C102" s="57"/>
      <c r="D102" s="59"/>
      <c r="E102" s="87"/>
      <c r="F102" s="87">
        <f t="shared" si="26"/>
        <v>0</v>
      </c>
      <c r="G102" s="87"/>
      <c r="H102" s="87">
        <f t="shared" si="37"/>
        <v>0</v>
      </c>
      <c r="I102" s="54" t="str">
        <f t="shared" si="38"/>
        <v>OK</v>
      </c>
      <c r="J102" s="87"/>
      <c r="K102" s="87">
        <f t="shared" si="27"/>
        <v>0</v>
      </c>
      <c r="L102" s="54" t="str">
        <f t="shared" si="28"/>
        <v>OK</v>
      </c>
      <c r="M102" s="87"/>
      <c r="N102" s="87">
        <f t="shared" si="29"/>
        <v>0</v>
      </c>
      <c r="O102" s="54" t="str">
        <f t="shared" si="30"/>
        <v>OK</v>
      </c>
      <c r="P102" s="87"/>
      <c r="Q102" s="87">
        <f t="shared" si="31"/>
        <v>0</v>
      </c>
      <c r="R102" s="54" t="str">
        <f t="shared" si="32"/>
        <v>OK</v>
      </c>
      <c r="S102" s="87"/>
      <c r="T102" s="87">
        <f t="shared" si="33"/>
        <v>0</v>
      </c>
      <c r="U102" s="54" t="str">
        <f t="shared" si="34"/>
        <v>OK</v>
      </c>
      <c r="V102" s="87"/>
      <c r="W102" s="87">
        <f t="shared" si="35"/>
        <v>0</v>
      </c>
      <c r="X102" s="54" t="str">
        <f t="shared" si="36"/>
        <v>OK</v>
      </c>
    </row>
    <row r="103" spans="1:25" ht="15" x14ac:dyDescent="0.25">
      <c r="A103" s="57"/>
      <c r="B103" s="58"/>
      <c r="C103" s="57"/>
      <c r="D103" s="59"/>
      <c r="E103" s="87"/>
      <c r="F103" s="87">
        <f t="shared" si="26"/>
        <v>0</v>
      </c>
      <c r="G103" s="87"/>
      <c r="H103" s="87">
        <f t="shared" si="37"/>
        <v>0</v>
      </c>
      <c r="I103" s="54" t="str">
        <f t="shared" si="38"/>
        <v>OK</v>
      </c>
      <c r="J103" s="87"/>
      <c r="K103" s="87">
        <f t="shared" si="27"/>
        <v>0</v>
      </c>
      <c r="L103" s="54" t="str">
        <f t="shared" si="28"/>
        <v>OK</v>
      </c>
      <c r="M103" s="87"/>
      <c r="N103" s="87">
        <f t="shared" si="29"/>
        <v>0</v>
      </c>
      <c r="O103" s="54" t="str">
        <f t="shared" si="30"/>
        <v>OK</v>
      </c>
      <c r="P103" s="87"/>
      <c r="Q103" s="87">
        <f t="shared" si="31"/>
        <v>0</v>
      </c>
      <c r="R103" s="54" t="str">
        <f t="shared" si="32"/>
        <v>OK</v>
      </c>
      <c r="S103" s="87"/>
      <c r="T103" s="87">
        <f t="shared" si="33"/>
        <v>0</v>
      </c>
      <c r="U103" s="54" t="str">
        <f t="shared" si="34"/>
        <v>OK</v>
      </c>
      <c r="V103" s="87"/>
      <c r="W103" s="87">
        <f t="shared" si="35"/>
        <v>0</v>
      </c>
      <c r="X103" s="54" t="str">
        <f t="shared" si="36"/>
        <v>OK</v>
      </c>
    </row>
    <row r="104" spans="1:25" ht="15" x14ac:dyDescent="0.25">
      <c r="A104" s="57"/>
      <c r="B104" s="58"/>
      <c r="C104" s="57"/>
      <c r="D104" s="59"/>
      <c r="E104" s="87"/>
      <c r="F104" s="87">
        <f t="shared" si="26"/>
        <v>0</v>
      </c>
      <c r="G104" s="87"/>
      <c r="H104" s="87">
        <f t="shared" si="37"/>
        <v>0</v>
      </c>
      <c r="I104" s="54" t="str">
        <f t="shared" si="38"/>
        <v>OK</v>
      </c>
      <c r="J104" s="87"/>
      <c r="K104" s="87">
        <f t="shared" si="27"/>
        <v>0</v>
      </c>
      <c r="L104" s="54" t="str">
        <f t="shared" si="28"/>
        <v>OK</v>
      </c>
      <c r="M104" s="87"/>
      <c r="N104" s="87">
        <f t="shared" si="29"/>
        <v>0</v>
      </c>
      <c r="O104" s="54" t="str">
        <f t="shared" si="30"/>
        <v>OK</v>
      </c>
      <c r="P104" s="87"/>
      <c r="Q104" s="87">
        <f t="shared" si="31"/>
        <v>0</v>
      </c>
      <c r="R104" s="54" t="str">
        <f t="shared" si="32"/>
        <v>OK</v>
      </c>
      <c r="S104" s="87"/>
      <c r="T104" s="87">
        <f t="shared" si="33"/>
        <v>0</v>
      </c>
      <c r="U104" s="54" t="str">
        <f t="shared" si="34"/>
        <v>OK</v>
      </c>
      <c r="V104" s="87"/>
      <c r="W104" s="87">
        <f t="shared" si="35"/>
        <v>0</v>
      </c>
      <c r="X104" s="54" t="str">
        <f t="shared" si="36"/>
        <v>OK</v>
      </c>
    </row>
    <row r="105" spans="1:25" ht="15" x14ac:dyDescent="0.25">
      <c r="A105" s="57"/>
      <c r="B105" s="58"/>
      <c r="C105" s="57"/>
      <c r="D105" s="59"/>
      <c r="E105" s="87"/>
      <c r="F105" s="87">
        <f t="shared" si="26"/>
        <v>0</v>
      </c>
      <c r="G105" s="87"/>
      <c r="H105" s="87">
        <f t="shared" si="37"/>
        <v>0</v>
      </c>
      <c r="I105" s="54" t="str">
        <f t="shared" si="38"/>
        <v>OK</v>
      </c>
      <c r="J105" s="87"/>
      <c r="K105" s="87">
        <f t="shared" si="27"/>
        <v>0</v>
      </c>
      <c r="L105" s="54" t="str">
        <f t="shared" si="28"/>
        <v>OK</v>
      </c>
      <c r="M105" s="87"/>
      <c r="N105" s="87">
        <f t="shared" si="29"/>
        <v>0</v>
      </c>
      <c r="O105" s="54" t="str">
        <f t="shared" si="30"/>
        <v>OK</v>
      </c>
      <c r="P105" s="87"/>
      <c r="Q105" s="87">
        <f t="shared" si="31"/>
        <v>0</v>
      </c>
      <c r="R105" s="54" t="str">
        <f t="shared" si="32"/>
        <v>OK</v>
      </c>
      <c r="S105" s="87"/>
      <c r="T105" s="87">
        <f t="shared" si="33"/>
        <v>0</v>
      </c>
      <c r="U105" s="54" t="str">
        <f t="shared" si="34"/>
        <v>OK</v>
      </c>
      <c r="V105" s="87"/>
      <c r="W105" s="87">
        <f t="shared" si="35"/>
        <v>0</v>
      </c>
      <c r="X105" s="54" t="str">
        <f t="shared" si="36"/>
        <v>OK</v>
      </c>
    </row>
    <row r="106" spans="1:25" ht="15" x14ac:dyDescent="0.25">
      <c r="A106" s="57"/>
      <c r="B106" s="58"/>
      <c r="C106" s="57"/>
      <c r="D106" s="59"/>
      <c r="E106" s="87"/>
      <c r="F106" s="87">
        <f t="shared" si="26"/>
        <v>0</v>
      </c>
      <c r="G106" s="87"/>
      <c r="H106" s="87">
        <f t="shared" si="37"/>
        <v>0</v>
      </c>
      <c r="I106" s="54" t="str">
        <f t="shared" si="38"/>
        <v>OK</v>
      </c>
      <c r="J106" s="87"/>
      <c r="K106" s="87">
        <f t="shared" si="27"/>
        <v>0</v>
      </c>
      <c r="L106" s="54" t="str">
        <f t="shared" si="28"/>
        <v>OK</v>
      </c>
      <c r="M106" s="87"/>
      <c r="N106" s="87">
        <f t="shared" si="29"/>
        <v>0</v>
      </c>
      <c r="O106" s="54" t="str">
        <f t="shared" si="30"/>
        <v>OK</v>
      </c>
      <c r="P106" s="87"/>
      <c r="Q106" s="87">
        <f t="shared" si="31"/>
        <v>0</v>
      </c>
      <c r="R106" s="54" t="str">
        <f t="shared" si="32"/>
        <v>OK</v>
      </c>
      <c r="S106" s="87"/>
      <c r="T106" s="87">
        <f t="shared" si="33"/>
        <v>0</v>
      </c>
      <c r="U106" s="54" t="str">
        <f t="shared" si="34"/>
        <v>OK</v>
      </c>
      <c r="V106" s="87"/>
      <c r="W106" s="87">
        <f t="shared" si="35"/>
        <v>0</v>
      </c>
      <c r="X106" s="54" t="str">
        <f t="shared" si="36"/>
        <v>OK</v>
      </c>
    </row>
    <row r="107" spans="1:25" ht="15" x14ac:dyDescent="0.25">
      <c r="A107" s="81"/>
      <c r="B107" s="82"/>
      <c r="C107" s="81"/>
      <c r="D107" s="83"/>
      <c r="E107" s="84"/>
      <c r="F107" s="85"/>
      <c r="G107" s="84"/>
      <c r="H107" s="85"/>
      <c r="I107" s="86"/>
      <c r="J107" s="84"/>
      <c r="K107" s="85"/>
      <c r="L107" s="86"/>
      <c r="M107" s="84"/>
      <c r="N107" s="85"/>
      <c r="O107" s="86"/>
      <c r="P107" s="84"/>
      <c r="Q107" s="85"/>
      <c r="R107" s="86"/>
      <c r="S107" s="84"/>
      <c r="T107" s="85"/>
      <c r="U107" s="86"/>
      <c r="V107" s="84"/>
      <c r="W107" s="85"/>
      <c r="X107" s="86"/>
    </row>
    <row r="108" spans="1:25" x14ac:dyDescent="0.25">
      <c r="A108" s="57"/>
      <c r="B108" s="63" t="s">
        <v>36</v>
      </c>
      <c r="C108" s="57"/>
      <c r="D108" s="57"/>
      <c r="E108" s="60"/>
      <c r="F108" s="64">
        <f>SUM(F8:F107)</f>
        <v>0</v>
      </c>
      <c r="G108" s="60"/>
      <c r="H108" s="64">
        <f>SUM(H8:H107)</f>
        <v>0</v>
      </c>
      <c r="I108" s="57"/>
      <c r="J108" s="60"/>
      <c r="K108" s="64">
        <f>SUM(K8:K107)</f>
        <v>0</v>
      </c>
      <c r="L108" s="57"/>
      <c r="M108" s="60"/>
      <c r="N108" s="64">
        <f>SUM(N8:N107)</f>
        <v>0</v>
      </c>
      <c r="O108" s="57"/>
      <c r="P108" s="60"/>
      <c r="Q108" s="64">
        <f>SUM(Q8:Q107)</f>
        <v>0</v>
      </c>
      <c r="R108" s="57"/>
      <c r="S108" s="60"/>
      <c r="T108" s="64">
        <f>SUM(T8:T107)</f>
        <v>0</v>
      </c>
      <c r="U108" s="57"/>
      <c r="V108" s="60"/>
      <c r="W108" s="64">
        <f>SUM(W8:W107)</f>
        <v>0</v>
      </c>
      <c r="X108" s="57"/>
      <c r="Y108" s="7"/>
    </row>
    <row r="109" spans="1:25" x14ac:dyDescent="0.25">
      <c r="A109" s="57"/>
      <c r="B109" s="67" t="s">
        <v>77</v>
      </c>
      <c r="C109" s="68">
        <v>0.17</v>
      </c>
      <c r="D109" s="57"/>
      <c r="E109" s="60"/>
      <c r="F109" s="60">
        <f>ROUND(F$108*$C109,0)</f>
        <v>0</v>
      </c>
      <c r="G109" s="69"/>
      <c r="H109" s="60">
        <f>ROUND(H$108*G109,0)</f>
        <v>0</v>
      </c>
      <c r="I109" s="57"/>
      <c r="J109" s="69"/>
      <c r="K109" s="60">
        <f>ROUND(K$108*J109,0)</f>
        <v>0</v>
      </c>
      <c r="L109" s="57"/>
      <c r="M109" s="69"/>
      <c r="N109" s="60">
        <f>ROUND(N$108*M109,0)</f>
        <v>0</v>
      </c>
      <c r="O109" s="57"/>
      <c r="P109" s="69"/>
      <c r="Q109" s="60">
        <f>ROUND(Q$108*P109,0)</f>
        <v>0</v>
      </c>
      <c r="R109" s="57"/>
      <c r="S109" s="69"/>
      <c r="T109" s="60">
        <f>ROUND(T$108*S109,0)</f>
        <v>0</v>
      </c>
      <c r="U109" s="57"/>
      <c r="V109" s="69"/>
      <c r="W109" s="60">
        <f>ROUND(W$108*V109,0)</f>
        <v>0</v>
      </c>
      <c r="X109" s="57"/>
      <c r="Y109" s="7"/>
    </row>
    <row r="110" spans="1:25" x14ac:dyDescent="0.25">
      <c r="A110" s="57"/>
      <c r="B110" s="67" t="s">
        <v>37</v>
      </c>
      <c r="C110" s="68">
        <v>0.05</v>
      </c>
      <c r="D110" s="57"/>
      <c r="E110" s="60"/>
      <c r="F110" s="60">
        <f t="shared" ref="F110:F111" si="39">ROUND(F$108*$C110,0)</f>
        <v>0</v>
      </c>
      <c r="G110" s="69"/>
      <c r="H110" s="60">
        <f>ROUND(H$108*G110,0)</f>
        <v>0</v>
      </c>
      <c r="I110" s="57"/>
      <c r="J110" s="69"/>
      <c r="K110" s="60">
        <f>ROUND(K$108*J110,0)</f>
        <v>0</v>
      </c>
      <c r="L110" s="57"/>
      <c r="M110" s="69"/>
      <c r="N110" s="60">
        <f>ROUND(N$108*M110,0)</f>
        <v>0</v>
      </c>
      <c r="O110" s="57"/>
      <c r="P110" s="69"/>
      <c r="Q110" s="60">
        <f>ROUND(Q$108*P110,0)</f>
        <v>0</v>
      </c>
      <c r="R110" s="57"/>
      <c r="S110" s="69"/>
      <c r="T110" s="60">
        <f>ROUND(T$108*S110,0)</f>
        <v>0</v>
      </c>
      <c r="U110" s="57"/>
      <c r="V110" s="69"/>
      <c r="W110" s="60">
        <f>ROUND(W$108*V110,0)</f>
        <v>0</v>
      </c>
      <c r="X110" s="57"/>
      <c r="Y110" s="7"/>
    </row>
    <row r="111" spans="1:25" x14ac:dyDescent="0.25">
      <c r="A111" s="57"/>
      <c r="B111" s="67" t="s">
        <v>78</v>
      </c>
      <c r="C111" s="68">
        <v>0.03</v>
      </c>
      <c r="D111" s="57"/>
      <c r="E111" s="60"/>
      <c r="F111" s="60">
        <f t="shared" si="39"/>
        <v>0</v>
      </c>
      <c r="G111" s="69"/>
      <c r="H111" s="60">
        <f>ROUND(H$108*G111,0)</f>
        <v>0</v>
      </c>
      <c r="I111" s="57"/>
      <c r="J111" s="69"/>
      <c r="K111" s="60">
        <f>ROUND(K$108*J111,0)</f>
        <v>0</v>
      </c>
      <c r="L111" s="57"/>
      <c r="M111" s="69"/>
      <c r="N111" s="60">
        <f>ROUND(N$108*M111,0)</f>
        <v>0</v>
      </c>
      <c r="O111" s="57"/>
      <c r="P111" s="69"/>
      <c r="Q111" s="60">
        <f>ROUND(Q$108*P111,0)</f>
        <v>0</v>
      </c>
      <c r="R111" s="57"/>
      <c r="S111" s="69"/>
      <c r="T111" s="60">
        <f>ROUND(T$108*S111,0)</f>
        <v>0</v>
      </c>
      <c r="U111" s="57"/>
      <c r="V111" s="69"/>
      <c r="W111" s="60">
        <f>ROUND(W$108*V111,0)</f>
        <v>0</v>
      </c>
      <c r="X111" s="57"/>
      <c r="Y111" s="7"/>
    </row>
    <row r="112" spans="1:25" x14ac:dyDescent="0.25">
      <c r="A112" s="57"/>
      <c r="B112" s="70" t="s">
        <v>38</v>
      </c>
      <c r="C112" s="71">
        <f>SUM(C109:C111)</f>
        <v>0.25</v>
      </c>
      <c r="D112" s="57"/>
      <c r="E112" s="60"/>
      <c r="F112" s="64">
        <f>SUM(F109:F111)</f>
        <v>0</v>
      </c>
      <c r="G112" s="69"/>
      <c r="H112" s="64">
        <f>SUM(H109:H111)</f>
        <v>0</v>
      </c>
      <c r="I112" s="57" t="str">
        <f>+IF(G112&lt;=$C$112,"OK","NO OK")</f>
        <v>OK</v>
      </c>
      <c r="J112" s="69"/>
      <c r="K112" s="64">
        <f>SUM(K109:K111)</f>
        <v>0</v>
      </c>
      <c r="L112" s="57" t="str">
        <f>+IF(J112&lt;=$C$112,"OK","NO OK")</f>
        <v>OK</v>
      </c>
      <c r="M112" s="69"/>
      <c r="N112" s="64">
        <f>SUM(N109:N111)</f>
        <v>0</v>
      </c>
      <c r="O112" s="57" t="str">
        <f>+IF(M112&lt;=$C$112,"OK","NO OK")</f>
        <v>OK</v>
      </c>
      <c r="P112" s="69"/>
      <c r="Q112" s="64">
        <f>SUM(Q109:Q111)</f>
        <v>0</v>
      </c>
      <c r="R112" s="57" t="str">
        <f>+IF(P112&lt;=$C$112,"OK","NO OK")</f>
        <v>OK</v>
      </c>
      <c r="S112" s="69"/>
      <c r="T112" s="64">
        <f>SUM(T109:T111)</f>
        <v>0</v>
      </c>
      <c r="U112" s="57" t="str">
        <f>+IF(S112&lt;=$C$112,"OK","NO OK")</f>
        <v>OK</v>
      </c>
      <c r="V112" s="69"/>
      <c r="W112" s="64">
        <f>SUM(W109:W111)</f>
        <v>0</v>
      </c>
      <c r="X112" s="57" t="str">
        <f>+IF(V112&lt;=$C$112,"OK","NO OK")</f>
        <v>OK</v>
      </c>
      <c r="Y112" s="7"/>
    </row>
    <row r="113" spans="1:25" x14ac:dyDescent="0.25">
      <c r="A113" s="57"/>
      <c r="B113" s="72" t="s">
        <v>39</v>
      </c>
      <c r="C113" s="73">
        <v>0.19</v>
      </c>
      <c r="D113" s="57"/>
      <c r="E113" s="60"/>
      <c r="F113" s="60">
        <f>ROUNDUP(F108*C110*C113,0)</f>
        <v>0</v>
      </c>
      <c r="G113" s="69"/>
      <c r="H113" s="60">
        <f>ROUND(H108*G110*G113,0)</f>
        <v>0</v>
      </c>
      <c r="I113" s="57"/>
      <c r="J113" s="69"/>
      <c r="K113" s="60">
        <f>ROUND(K108*J110*J113,0)</f>
        <v>0</v>
      </c>
      <c r="L113" s="57"/>
      <c r="M113" s="69"/>
      <c r="N113" s="60">
        <f>ROUND(N108*M110*M113,0)</f>
        <v>0</v>
      </c>
      <c r="O113" s="57"/>
      <c r="P113" s="69"/>
      <c r="Q113" s="60">
        <f>ROUND(Q108*P110*P113,0)</f>
        <v>0</v>
      </c>
      <c r="R113" s="57"/>
      <c r="S113" s="69"/>
      <c r="T113" s="60">
        <f>ROUND(T108*S110*S113,0)</f>
        <v>0</v>
      </c>
      <c r="U113" s="57"/>
      <c r="V113" s="69"/>
      <c r="W113" s="60">
        <f>ROUND(W108*V110*V113,0)</f>
        <v>0</v>
      </c>
      <c r="X113" s="57"/>
      <c r="Y113" s="7"/>
    </row>
    <row r="114" spans="1:25" x14ac:dyDescent="0.25">
      <c r="A114" s="57"/>
      <c r="B114" s="74" t="s">
        <v>111</v>
      </c>
      <c r="C114" s="57"/>
      <c r="D114" s="39"/>
      <c r="E114" s="60"/>
      <c r="F114" s="64">
        <f>F108+F112+F113</f>
        <v>0</v>
      </c>
      <c r="G114" s="75"/>
      <c r="I114" s="57"/>
      <c r="J114" s="75"/>
      <c r="L114" s="57"/>
      <c r="M114" s="75"/>
      <c r="O114" s="57"/>
      <c r="P114" s="75"/>
      <c r="R114" s="57"/>
      <c r="S114" s="75"/>
      <c r="U114" s="57"/>
      <c r="V114" s="75"/>
      <c r="X114" s="57"/>
      <c r="Y114" s="7"/>
    </row>
    <row r="115" spans="1:25" x14ac:dyDescent="0.25">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7"/>
    </row>
    <row r="116" spans="1:25" ht="15" x14ac:dyDescent="0.25">
      <c r="A116" s="57"/>
      <c r="B116" s="76" t="s">
        <v>104</v>
      </c>
      <c r="C116" s="57"/>
      <c r="D116" s="57"/>
      <c r="E116" s="57"/>
      <c r="F116" s="57"/>
      <c r="G116" s="57"/>
      <c r="H116" s="55">
        <f>H108+H112+H113</f>
        <v>0</v>
      </c>
      <c r="I116" s="54" t="str">
        <f>+IF(H116&lt;=$F114,"OK","NO OK")</f>
        <v>OK</v>
      </c>
      <c r="J116" s="57"/>
      <c r="K116" s="55">
        <f>K108+K112+K113</f>
        <v>0</v>
      </c>
      <c r="L116" s="54" t="str">
        <f>+IF(K116&lt;=$F114,"OK","NO OK")</f>
        <v>OK</v>
      </c>
      <c r="M116" s="57"/>
      <c r="N116" s="55">
        <f>N108+N112+N113</f>
        <v>0</v>
      </c>
      <c r="O116" s="54" t="str">
        <f>+IF(N116&lt;=$F114,"OK","NO OK")</f>
        <v>OK</v>
      </c>
      <c r="P116" s="57"/>
      <c r="Q116" s="55">
        <f>Q108+Q112+Q113</f>
        <v>0</v>
      </c>
      <c r="R116" s="54" t="str">
        <f>+IF(Q116&lt;=$F114,"OK","NO OK")</f>
        <v>OK</v>
      </c>
      <c r="S116" s="57"/>
      <c r="T116" s="55">
        <f>T108+T112+T113</f>
        <v>0</v>
      </c>
      <c r="U116" s="54" t="str">
        <f>+IF(T116&lt;=$F114,"OK","NO OK")</f>
        <v>OK</v>
      </c>
      <c r="V116" s="57"/>
      <c r="W116" s="55">
        <f>W108+W112+W113</f>
        <v>0</v>
      </c>
      <c r="X116" s="54" t="str">
        <f>+IF(W116&lt;=$F114,"OK","NO OK")</f>
        <v>OK</v>
      </c>
      <c r="Y116" s="7"/>
    </row>
    <row r="117" spans="1:25" ht="15" x14ac:dyDescent="0.25">
      <c r="A117" s="57"/>
      <c r="B117" s="76" t="s">
        <v>105</v>
      </c>
      <c r="C117" s="57"/>
      <c r="D117" s="57"/>
      <c r="E117" s="57"/>
      <c r="F117" s="57"/>
      <c r="G117" s="57"/>
      <c r="H117" s="77" t="e">
        <f>+ROUND(H116/$F114,4)</f>
        <v>#DIV/0!</v>
      </c>
      <c r="I117" s="54" t="e">
        <f>+IF(H117&gt;=95%,"OK","NO OK")</f>
        <v>#DIV/0!</v>
      </c>
      <c r="J117" s="57"/>
      <c r="K117" s="77" t="e">
        <f>+ROUND(K116/$F114,4)</f>
        <v>#DIV/0!</v>
      </c>
      <c r="L117" s="54" t="e">
        <f>+IF(K117&gt;=95%,"OK","NO OK")</f>
        <v>#DIV/0!</v>
      </c>
      <c r="M117" s="57"/>
      <c r="N117" s="77" t="e">
        <f>+ROUND(N116/$F114,4)</f>
        <v>#DIV/0!</v>
      </c>
      <c r="O117" s="54" t="e">
        <f>+IF(N117&gt;=95%,"OK","NO OK")</f>
        <v>#DIV/0!</v>
      </c>
      <c r="P117" s="57"/>
      <c r="Q117" s="77" t="e">
        <f>+ROUND(Q116/$F114,4)</f>
        <v>#DIV/0!</v>
      </c>
      <c r="R117" s="54" t="e">
        <f>+IF(Q117&gt;=95%,"OK","NO OK")</f>
        <v>#DIV/0!</v>
      </c>
      <c r="S117" s="57"/>
      <c r="T117" s="77" t="e">
        <f>+ROUND(T116/$F114,4)</f>
        <v>#DIV/0!</v>
      </c>
      <c r="U117" s="54" t="e">
        <f>+IF(T117&gt;=95%,"OK","NO OK")</f>
        <v>#DIV/0!</v>
      </c>
      <c r="V117" s="57"/>
      <c r="W117" s="77" t="e">
        <f>+ROUND(W116/$F114,4)</f>
        <v>#DIV/0!</v>
      </c>
      <c r="X117" s="54" t="e">
        <f>+IF(W117&gt;=95%,"OK","NO OK")</f>
        <v>#DIV/0!</v>
      </c>
      <c r="Y117" s="7"/>
    </row>
    <row r="118" spans="1:25" x14ac:dyDescent="0.25">
      <c r="A118" s="57"/>
      <c r="B118" s="76" t="s">
        <v>106</v>
      </c>
      <c r="C118" s="57"/>
      <c r="D118" s="57"/>
      <c r="E118" s="57"/>
      <c r="F118" s="57"/>
      <c r="G118" s="57"/>
      <c r="H118" s="64">
        <v>0</v>
      </c>
      <c r="I118" s="57"/>
      <c r="J118" s="57"/>
      <c r="K118" s="64">
        <v>0</v>
      </c>
      <c r="L118" s="57"/>
      <c r="M118" s="57"/>
      <c r="N118" s="64">
        <v>0</v>
      </c>
      <c r="O118" s="57"/>
      <c r="P118" s="57"/>
      <c r="Q118" s="64">
        <v>0</v>
      </c>
      <c r="R118" s="57"/>
      <c r="S118" s="57"/>
      <c r="T118" s="64">
        <v>0</v>
      </c>
      <c r="U118" s="57"/>
      <c r="V118" s="57"/>
      <c r="W118" s="64">
        <v>0</v>
      </c>
      <c r="X118" s="57"/>
      <c r="Y118" s="7"/>
    </row>
    <row r="119" spans="1:25" x14ac:dyDescent="0.25">
      <c r="A119" s="57"/>
      <c r="B119" s="76" t="s">
        <v>107</v>
      </c>
      <c r="C119" s="57"/>
      <c r="D119" s="57"/>
      <c r="E119" s="57"/>
      <c r="F119" s="57"/>
      <c r="G119" s="57"/>
      <c r="H119" s="64">
        <f>+ABS(H116-H118)</f>
        <v>0</v>
      </c>
      <c r="I119" s="57"/>
      <c r="J119" s="57"/>
      <c r="K119" s="64">
        <f>+ABS(K116-K118)</f>
        <v>0</v>
      </c>
      <c r="L119" s="57"/>
      <c r="M119" s="57"/>
      <c r="N119" s="64">
        <f>+ABS(N116-N118)</f>
        <v>0</v>
      </c>
      <c r="O119" s="57"/>
      <c r="P119" s="57"/>
      <c r="Q119" s="64">
        <f>+ABS(Q116-Q118)</f>
        <v>0</v>
      </c>
      <c r="R119" s="57"/>
      <c r="S119" s="57"/>
      <c r="T119" s="64">
        <f>+ABS(T116-T118)</f>
        <v>0</v>
      </c>
      <c r="U119" s="57"/>
      <c r="V119" s="57"/>
      <c r="W119" s="64">
        <f>+ABS(W116-W118)</f>
        <v>0</v>
      </c>
      <c r="X119" s="57"/>
      <c r="Y119" s="7"/>
    </row>
    <row r="120" spans="1:25" ht="15" x14ac:dyDescent="0.25">
      <c r="A120" s="57"/>
      <c r="B120" s="76" t="s">
        <v>108</v>
      </c>
      <c r="C120" s="57"/>
      <c r="D120" s="57"/>
      <c r="E120" s="57"/>
      <c r="F120" s="57"/>
      <c r="G120" s="57"/>
      <c r="H120" s="88" t="e">
        <f>+H119/H118</f>
        <v>#DIV/0!</v>
      </c>
      <c r="I120" s="56" t="e">
        <f>+IF(H120&gt;0.1%,"NO OK","OK")</f>
        <v>#DIV/0!</v>
      </c>
      <c r="J120" s="57"/>
      <c r="K120" s="88" t="e">
        <f>+K119/K118</f>
        <v>#DIV/0!</v>
      </c>
      <c r="L120" s="56" t="e">
        <f>+IF(K120&gt;0.1%,"NO OK","OK")</f>
        <v>#DIV/0!</v>
      </c>
      <c r="M120" s="57"/>
      <c r="N120" s="88" t="e">
        <f>+N119/N118</f>
        <v>#DIV/0!</v>
      </c>
      <c r="O120" s="56" t="e">
        <f>+IF(N120&gt;0.1%,"NO OK","OK")</f>
        <v>#DIV/0!</v>
      </c>
      <c r="P120" s="57"/>
      <c r="Q120" s="88" t="e">
        <f>+Q119/Q118</f>
        <v>#DIV/0!</v>
      </c>
      <c r="R120" s="56" t="e">
        <f>+IF(Q120&gt;0.1%,"NO OK","OK")</f>
        <v>#DIV/0!</v>
      </c>
      <c r="S120" s="57"/>
      <c r="T120" s="88" t="e">
        <f>+T119/T118</f>
        <v>#DIV/0!</v>
      </c>
      <c r="U120" s="56" t="e">
        <f>+IF(T120&gt;0.1%,"NO OK","OK")</f>
        <v>#DIV/0!</v>
      </c>
      <c r="V120" s="57"/>
      <c r="W120" s="88" t="e">
        <f>+W119/W118</f>
        <v>#DIV/0!</v>
      </c>
      <c r="X120" s="56" t="e">
        <f>+IF(W120&gt;0.1%,"NO OK","OK")</f>
        <v>#DIV/0!</v>
      </c>
      <c r="Y120" s="7"/>
    </row>
    <row r="121" spans="1:25" ht="15" x14ac:dyDescent="0.25">
      <c r="A121" s="57"/>
      <c r="B121" s="76" t="s">
        <v>109</v>
      </c>
      <c r="C121" s="57"/>
      <c r="D121" s="57"/>
      <c r="E121" s="57"/>
      <c r="F121" s="57"/>
      <c r="G121" s="57"/>
      <c r="H121" s="57"/>
      <c r="I121" s="56" t="s">
        <v>89</v>
      </c>
      <c r="J121" s="57"/>
      <c r="K121" s="57"/>
      <c r="L121" s="56" t="s">
        <v>89</v>
      </c>
      <c r="M121" s="57"/>
      <c r="N121" s="57"/>
      <c r="O121" s="56" t="s">
        <v>89</v>
      </c>
      <c r="P121" s="57"/>
      <c r="Q121" s="57"/>
      <c r="R121" s="56" t="s">
        <v>89</v>
      </c>
      <c r="S121" s="57"/>
      <c r="T121" s="57"/>
      <c r="U121" s="56" t="s">
        <v>89</v>
      </c>
      <c r="V121" s="57"/>
      <c r="W121" s="57"/>
      <c r="X121" s="56" t="s">
        <v>89</v>
      </c>
      <c r="Y121" s="7"/>
    </row>
    <row r="122" spans="1:25" ht="15" x14ac:dyDescent="0.25">
      <c r="A122" s="57"/>
      <c r="B122" s="76" t="s">
        <v>110</v>
      </c>
      <c r="C122" s="57"/>
      <c r="D122" s="57"/>
      <c r="E122" s="57"/>
      <c r="F122" s="57"/>
      <c r="G122" s="200" t="e">
        <f>+IF(I116="OK",IF(I117="OK",IF(I120="OK",IF(I121="OK",IF(I112="OK","SI","NO"),"NO"),"NO"),"NO"),"NO")</f>
        <v>#DIV/0!</v>
      </c>
      <c r="H122" s="201"/>
      <c r="I122" s="202"/>
      <c r="J122" s="200" t="e">
        <f>+IF(L116="OK",IF(L117="OK",IF(L120="OK",IF(L121="OK",IF(L112="OK","SI","NO"),"NO"),"NO"),"NO"),"NO")</f>
        <v>#DIV/0!</v>
      </c>
      <c r="K122" s="201"/>
      <c r="L122" s="202"/>
      <c r="M122" s="200" t="e">
        <f>+IF(O116="OK",IF(O117="OK",IF(O120="OK",IF(O121="OK",IF(O112="OK","SI","NO"),"NO"),"NO"),"NO"),"NO")</f>
        <v>#DIV/0!</v>
      </c>
      <c r="N122" s="201"/>
      <c r="O122" s="202"/>
      <c r="P122" s="200" t="e">
        <f>+IF(R116="OK",IF(R117="OK",IF(R120="OK",IF(R121="OK",IF(R112="OK","SI","NO"),"NO"),"NO"),"NO"),"NO")</f>
        <v>#DIV/0!</v>
      </c>
      <c r="Q122" s="201"/>
      <c r="R122" s="202"/>
      <c r="S122" s="200" t="e">
        <f>+IF(U116="OK",IF(U117="OK",IF(U120="OK",IF(U121="OK",IF(U112="OK","SI","NO"),"NO"),"NO"),"NO"),"NO")</f>
        <v>#DIV/0!</v>
      </c>
      <c r="T122" s="201"/>
      <c r="U122" s="202"/>
      <c r="V122" s="200" t="e">
        <f>+IF(X116="OK",IF(X117="OK",IF(X120="OK",IF(X121="OK",IF(X112="OK","SI","NO"),"NO"),"NO"),"NO"),"NO")</f>
        <v>#DIV/0!</v>
      </c>
      <c r="W122" s="201"/>
      <c r="X122" s="202"/>
      <c r="Y122" s="7"/>
    </row>
    <row r="123" spans="1:25" x14ac:dyDescent="0.25">
      <c r="Y123" s="7"/>
    </row>
    <row r="124" spans="1:25" ht="15.75" x14ac:dyDescent="0.25">
      <c r="B124" s="48" t="s">
        <v>95</v>
      </c>
      <c r="G124" s="48"/>
      <c r="H124" s="50"/>
      <c r="I124" s="50"/>
      <c r="J124" s="48"/>
      <c r="K124" s="50"/>
      <c r="L124" s="50"/>
      <c r="M124" s="48"/>
      <c r="N124" s="50"/>
      <c r="O124" s="50"/>
      <c r="P124" s="48"/>
      <c r="Q124" s="50"/>
      <c r="R124" s="50"/>
      <c r="S124" s="48"/>
      <c r="T124" s="50"/>
      <c r="U124" s="50"/>
      <c r="V124" s="48"/>
      <c r="W124" s="50"/>
      <c r="X124" s="50"/>
      <c r="Y124" s="7"/>
    </row>
    <row r="125" spans="1:25" x14ac:dyDescent="0.25">
      <c r="G125" s="49"/>
      <c r="H125" s="50"/>
      <c r="I125" s="50"/>
      <c r="J125" s="49"/>
      <c r="K125" s="50"/>
      <c r="L125" s="50"/>
      <c r="M125" s="49"/>
      <c r="N125" s="50"/>
      <c r="O125" s="50"/>
      <c r="P125" s="49"/>
      <c r="Q125" s="50"/>
      <c r="R125" s="50"/>
      <c r="S125" s="49"/>
      <c r="T125" s="50"/>
      <c r="U125" s="50"/>
      <c r="V125" s="49"/>
      <c r="W125" s="50"/>
      <c r="X125" s="50"/>
    </row>
    <row r="126" spans="1:25" x14ac:dyDescent="0.25">
      <c r="G126" s="49"/>
      <c r="H126" s="50"/>
      <c r="I126" s="50"/>
      <c r="J126" s="49"/>
      <c r="K126" s="50"/>
      <c r="L126" s="50"/>
      <c r="M126" s="49"/>
      <c r="N126" s="50"/>
      <c r="O126" s="50"/>
      <c r="P126" s="49"/>
      <c r="Q126" s="50"/>
      <c r="R126" s="50"/>
      <c r="S126" s="49"/>
      <c r="T126" s="50"/>
      <c r="U126" s="50"/>
      <c r="V126" s="49"/>
      <c r="W126" s="50"/>
      <c r="X126" s="50"/>
    </row>
    <row r="127" spans="1:25" x14ac:dyDescent="0.25">
      <c r="G127" s="49"/>
      <c r="H127" s="50"/>
      <c r="I127" s="50"/>
      <c r="J127" s="49"/>
      <c r="K127" s="50"/>
      <c r="L127" s="50"/>
      <c r="M127" s="49"/>
      <c r="N127" s="50"/>
      <c r="O127" s="50"/>
      <c r="P127" s="49"/>
      <c r="Q127" s="50"/>
      <c r="R127" s="50"/>
      <c r="S127" s="49"/>
      <c r="T127" s="50"/>
      <c r="U127" s="50"/>
      <c r="V127" s="49"/>
      <c r="W127" s="50"/>
      <c r="X127" s="50"/>
    </row>
    <row r="128" spans="1:25" ht="15.75" x14ac:dyDescent="0.25">
      <c r="B128" s="51" t="s">
        <v>96</v>
      </c>
      <c r="C128" s="51"/>
      <c r="G128" s="51"/>
      <c r="H128" s="50"/>
      <c r="I128" s="51"/>
      <c r="J128" s="51"/>
      <c r="K128" s="50"/>
      <c r="L128" s="51"/>
      <c r="M128" s="51"/>
      <c r="N128" s="50"/>
      <c r="O128" s="51"/>
      <c r="P128" s="51"/>
      <c r="Q128" s="50"/>
      <c r="R128" s="51"/>
      <c r="S128" s="51"/>
      <c r="T128" s="50"/>
      <c r="U128" s="51"/>
      <c r="V128" s="51"/>
      <c r="W128" s="50"/>
      <c r="X128" s="51"/>
    </row>
    <row r="129" spans="2:24" ht="15.75" x14ac:dyDescent="0.25">
      <c r="B129" s="52" t="s">
        <v>112</v>
      </c>
      <c r="C129" s="52"/>
      <c r="G129" s="52"/>
      <c r="H129" s="50"/>
      <c r="I129" s="52"/>
      <c r="J129" s="52"/>
      <c r="K129" s="50"/>
      <c r="L129" s="52"/>
      <c r="M129" s="52"/>
      <c r="N129" s="50"/>
      <c r="O129" s="52"/>
      <c r="P129" s="52"/>
      <c r="Q129" s="50"/>
      <c r="R129" s="52"/>
      <c r="S129" s="52"/>
      <c r="T129" s="50"/>
      <c r="U129" s="52"/>
      <c r="V129" s="52"/>
      <c r="W129" s="50"/>
      <c r="X129" s="52"/>
    </row>
    <row r="130" spans="2:24" ht="15.75" x14ac:dyDescent="0.25">
      <c r="B130" s="52"/>
      <c r="G130" s="52"/>
      <c r="H130" s="50"/>
      <c r="I130" s="50"/>
      <c r="J130" s="52"/>
      <c r="K130" s="50"/>
      <c r="L130" s="50"/>
      <c r="M130" s="52"/>
      <c r="N130" s="50"/>
      <c r="O130" s="50"/>
      <c r="P130" s="52"/>
      <c r="Q130" s="50"/>
      <c r="R130" s="50"/>
      <c r="S130" s="52"/>
      <c r="T130" s="50"/>
      <c r="U130" s="50"/>
      <c r="V130" s="52"/>
      <c r="W130" s="50"/>
      <c r="X130" s="50"/>
    </row>
    <row r="131" spans="2:24" ht="15.75" x14ac:dyDescent="0.25">
      <c r="B131" s="52"/>
      <c r="G131" s="52"/>
      <c r="H131" s="53"/>
      <c r="I131" s="53"/>
      <c r="J131" s="52"/>
      <c r="K131" s="53"/>
      <c r="L131" s="53"/>
      <c r="M131" s="52"/>
      <c r="N131" s="53"/>
      <c r="O131" s="53"/>
      <c r="P131" s="52"/>
      <c r="Q131" s="53"/>
      <c r="R131" s="53"/>
      <c r="S131" s="52"/>
      <c r="T131" s="53"/>
      <c r="U131" s="53"/>
      <c r="V131" s="52"/>
      <c r="W131" s="53"/>
      <c r="X131" s="53"/>
    </row>
    <row r="132" spans="2:24" ht="15.75" x14ac:dyDescent="0.25">
      <c r="B132" s="52"/>
      <c r="G132" s="52"/>
      <c r="H132" s="53"/>
      <c r="I132" s="53"/>
      <c r="J132" s="52"/>
      <c r="K132" s="53"/>
      <c r="L132" s="53"/>
      <c r="M132" s="52"/>
      <c r="N132" s="53"/>
      <c r="O132" s="53"/>
      <c r="P132" s="52"/>
      <c r="Q132" s="53"/>
      <c r="R132" s="53"/>
      <c r="S132" s="52"/>
      <c r="T132" s="53"/>
      <c r="U132" s="53"/>
      <c r="V132" s="52"/>
      <c r="W132" s="53"/>
      <c r="X132" s="53"/>
    </row>
    <row r="133" spans="2:24" ht="15.75" x14ac:dyDescent="0.25">
      <c r="B133" s="51" t="s">
        <v>97</v>
      </c>
      <c r="C133" s="51"/>
      <c r="G133" s="51"/>
      <c r="H133" s="51"/>
      <c r="I133" s="51"/>
      <c r="J133" s="51"/>
      <c r="K133" s="51"/>
      <c r="L133" s="51"/>
      <c r="M133" s="51"/>
      <c r="N133" s="51"/>
      <c r="O133" s="51"/>
      <c r="P133" s="51"/>
      <c r="Q133" s="51"/>
      <c r="R133" s="51"/>
      <c r="S133" s="51"/>
      <c r="T133" s="51"/>
      <c r="U133" s="51"/>
      <c r="V133" s="51"/>
      <c r="W133" s="51"/>
      <c r="X133" s="51"/>
    </row>
    <row r="134" spans="2:24" ht="15.75" x14ac:dyDescent="0.25">
      <c r="B134" s="52" t="s">
        <v>98</v>
      </c>
      <c r="C134" s="52"/>
      <c r="G134" s="52"/>
      <c r="H134" s="53"/>
      <c r="I134" s="53"/>
      <c r="J134" s="52"/>
      <c r="K134" s="53"/>
      <c r="L134" s="53"/>
      <c r="M134" s="52"/>
      <c r="N134" s="53"/>
      <c r="O134" s="53"/>
      <c r="P134" s="52"/>
      <c r="Q134" s="53"/>
      <c r="R134" s="53"/>
      <c r="S134" s="52"/>
      <c r="T134" s="53"/>
      <c r="U134" s="53"/>
      <c r="V134" s="52"/>
      <c r="W134" s="53"/>
      <c r="X134" s="53"/>
    </row>
    <row r="135" spans="2:24" ht="15.75" x14ac:dyDescent="0.25">
      <c r="B135" s="52" t="s">
        <v>99</v>
      </c>
      <c r="G135" s="52"/>
      <c r="H135" s="53"/>
      <c r="I135" s="53"/>
      <c r="J135" s="52"/>
      <c r="K135" s="53"/>
      <c r="L135" s="53"/>
      <c r="M135" s="52"/>
      <c r="N135" s="53"/>
      <c r="O135" s="53"/>
      <c r="P135" s="52"/>
      <c r="Q135" s="53"/>
      <c r="R135" s="53"/>
      <c r="S135" s="52"/>
      <c r="T135" s="53"/>
      <c r="U135" s="53"/>
      <c r="V135" s="52"/>
      <c r="W135" s="53"/>
      <c r="X135" s="53"/>
    </row>
  </sheetData>
  <mergeCells count="35">
    <mergeCell ref="V3:X4"/>
    <mergeCell ref="V5:X5"/>
    <mergeCell ref="V6:V7"/>
    <mergeCell ref="W6:W7"/>
    <mergeCell ref="V122:X122"/>
    <mergeCell ref="S3:U4"/>
    <mergeCell ref="S5:U5"/>
    <mergeCell ref="S6:S7"/>
    <mergeCell ref="T6:T7"/>
    <mergeCell ref="S122:U122"/>
    <mergeCell ref="P3:R4"/>
    <mergeCell ref="P5:R5"/>
    <mergeCell ref="P6:P7"/>
    <mergeCell ref="Q6:Q7"/>
    <mergeCell ref="P122:R122"/>
    <mergeCell ref="M3:O4"/>
    <mergeCell ref="M5:O5"/>
    <mergeCell ref="N6:N7"/>
    <mergeCell ref="G122:I122"/>
    <mergeCell ref="J122:L122"/>
    <mergeCell ref="M122:O122"/>
    <mergeCell ref="M6:M7"/>
    <mergeCell ref="J3:L4"/>
    <mergeCell ref="J5:L5"/>
    <mergeCell ref="J6:J7"/>
    <mergeCell ref="K6:K7"/>
    <mergeCell ref="A6:F6"/>
    <mergeCell ref="G6:G7"/>
    <mergeCell ref="H6:H7"/>
    <mergeCell ref="A1:F1"/>
    <mergeCell ref="A2:F2"/>
    <mergeCell ref="A3:F4"/>
    <mergeCell ref="G3:I4"/>
    <mergeCell ref="A5:F5"/>
    <mergeCell ref="G5:I5"/>
  </mergeCells>
  <conditionalFormatting sqref="I9 I107 I11 I13 I15 I17 I19 I21 I23 I25 I27 I29 I31 I33 I35 I37 I39 I41 I43 I45 I47 I49 I51 I53 I55 I57 I59 I61 I63 I65 I67 I69 I71 I73 I75 I77 I79 I81 I83 I85 I87 I89 I91 I93 I95 I97 I99 I101 I103 I105">
    <cfRule type="containsText" dxfId="44" priority="170" operator="containsText" text="NO OK">
      <formula>NOT(ISERROR(SEARCH("NO OK",I9)))</formula>
    </cfRule>
  </conditionalFormatting>
  <conditionalFormatting sqref="I120">
    <cfRule type="containsText" dxfId="43" priority="169" operator="containsText" text="NO OK">
      <formula>NOT(ISERROR(SEARCH("NO OK",I120)))</formula>
    </cfRule>
  </conditionalFormatting>
  <conditionalFormatting sqref="I116:I117">
    <cfRule type="containsText" dxfId="42" priority="168" operator="containsText" text="NO OK">
      <formula>NOT(ISERROR(SEARCH("NO OK",I116)))</formula>
    </cfRule>
  </conditionalFormatting>
  <conditionalFormatting sqref="I121">
    <cfRule type="containsText" dxfId="41" priority="167" operator="containsText" text="NO OK">
      <formula>NOT(ISERROR(SEARCH("NO OK",I121)))</formula>
    </cfRule>
  </conditionalFormatting>
  <conditionalFormatting sqref="I112">
    <cfRule type="cellIs" dxfId="40" priority="159" operator="equal">
      <formula>"NO OK"</formula>
    </cfRule>
  </conditionalFormatting>
  <conditionalFormatting sqref="G122">
    <cfRule type="containsText" dxfId="39" priority="156" operator="containsText" text="NO">
      <formula>NOT(ISERROR(SEARCH("NO",G122)))</formula>
    </cfRule>
  </conditionalFormatting>
  <conditionalFormatting sqref="L9 L107 L11 L13 L15 L17 L19 L21 L23 L25 L27 L29 L31 L33 L35 L37 L39 L41 L43 L45 L47 L49 L51 L53 L55 L57 L59 L61 L63 L65 L67 L69 L71 L73 L75 L77 L79 L81 L83 L85 L87 L89 L91 L93 L95 L97 L99 L101 L103 L105">
    <cfRule type="containsText" dxfId="38" priority="84" operator="containsText" text="NO OK">
      <formula>NOT(ISERROR(SEARCH("NO OK",L9)))</formula>
    </cfRule>
  </conditionalFormatting>
  <conditionalFormatting sqref="L120">
    <cfRule type="containsText" dxfId="37" priority="83" operator="containsText" text="NO OK">
      <formula>NOT(ISERROR(SEARCH("NO OK",L120)))</formula>
    </cfRule>
  </conditionalFormatting>
  <conditionalFormatting sqref="L116:L117">
    <cfRule type="containsText" dxfId="36" priority="82" operator="containsText" text="NO OK">
      <formula>NOT(ISERROR(SEARCH("NO OK",L116)))</formula>
    </cfRule>
  </conditionalFormatting>
  <conditionalFormatting sqref="L121">
    <cfRule type="containsText" dxfId="35" priority="81" operator="containsText" text="NO OK">
      <formula>NOT(ISERROR(SEARCH("NO OK",L121)))</formula>
    </cfRule>
  </conditionalFormatting>
  <conditionalFormatting sqref="L112">
    <cfRule type="cellIs" dxfId="34" priority="80" operator="equal">
      <formula>"NO OK"</formula>
    </cfRule>
  </conditionalFormatting>
  <conditionalFormatting sqref="J122">
    <cfRule type="containsText" dxfId="33" priority="79" operator="containsText" text="NO">
      <formula>NOT(ISERROR(SEARCH("NO",J122)))</formula>
    </cfRule>
  </conditionalFormatting>
  <conditionalFormatting sqref="O9 O107 O11 O13 O15 O17 O19 O21 O23 O25 O27 O29 O31 O33 O35 O37 O39 O41 O43 O45 O47 O49 O51 O53 O55 O57 O59 O61 O63 O65 O67 O69 O71 O73 O75 O77 O79 O81 O83 O85 O87 O89 O91 O93 O95 O97 O99 O101 O103 O105">
    <cfRule type="containsText" dxfId="32" priority="69" operator="containsText" text="NO OK">
      <formula>NOT(ISERROR(SEARCH("NO OK",O9)))</formula>
    </cfRule>
  </conditionalFormatting>
  <conditionalFormatting sqref="O120">
    <cfRule type="containsText" dxfId="31" priority="68" operator="containsText" text="NO OK">
      <formula>NOT(ISERROR(SEARCH("NO OK",O120)))</formula>
    </cfRule>
  </conditionalFormatting>
  <conditionalFormatting sqref="O116:O117">
    <cfRule type="containsText" dxfId="30" priority="67" operator="containsText" text="NO OK">
      <formula>NOT(ISERROR(SEARCH("NO OK",O116)))</formula>
    </cfRule>
  </conditionalFormatting>
  <conditionalFormatting sqref="O121">
    <cfRule type="containsText" dxfId="29" priority="66" operator="containsText" text="NO OK">
      <formula>NOT(ISERROR(SEARCH("NO OK",O121)))</formula>
    </cfRule>
  </conditionalFormatting>
  <conditionalFormatting sqref="O112">
    <cfRule type="cellIs" dxfId="28" priority="65" operator="equal">
      <formula>"NO OK"</formula>
    </cfRule>
  </conditionalFormatting>
  <conditionalFormatting sqref="M122">
    <cfRule type="containsText" dxfId="27" priority="64" operator="containsText" text="NO">
      <formula>NOT(ISERROR(SEARCH("NO",M122)))</formula>
    </cfRule>
  </conditionalFormatting>
  <conditionalFormatting sqref="R9 R107 R11 R13 R15 R17 R19 R21 R23 R25 R27 R29 R31 R33 R35 R37 R39 R41 R43 R45 R47 R49 R51 R53 R55 R57 R59 R61 R63 R65 R67 R69 R71 R73 R75 R77 R79 R81 R83 R85 R87 R89 R91 R93 R95 R97 R99 R101 R103 R105">
    <cfRule type="containsText" dxfId="26" priority="54" operator="containsText" text="NO OK">
      <formula>NOT(ISERROR(SEARCH("NO OK",R9)))</formula>
    </cfRule>
  </conditionalFormatting>
  <conditionalFormatting sqref="R120">
    <cfRule type="containsText" dxfId="25" priority="53" operator="containsText" text="NO OK">
      <formula>NOT(ISERROR(SEARCH("NO OK",R120)))</formula>
    </cfRule>
  </conditionalFormatting>
  <conditionalFormatting sqref="R116:R117">
    <cfRule type="containsText" dxfId="24" priority="52" operator="containsText" text="NO OK">
      <formula>NOT(ISERROR(SEARCH("NO OK",R116)))</formula>
    </cfRule>
  </conditionalFormatting>
  <conditionalFormatting sqref="R121">
    <cfRule type="containsText" dxfId="23" priority="51" operator="containsText" text="NO OK">
      <formula>NOT(ISERROR(SEARCH("NO OK",R121)))</formula>
    </cfRule>
  </conditionalFormatting>
  <conditionalFormatting sqref="R112">
    <cfRule type="cellIs" dxfId="22" priority="50" operator="equal">
      <formula>"NO OK"</formula>
    </cfRule>
  </conditionalFormatting>
  <conditionalFormatting sqref="P122">
    <cfRule type="containsText" dxfId="21" priority="49" operator="containsText" text="NO">
      <formula>NOT(ISERROR(SEARCH("NO",P122)))</formula>
    </cfRule>
  </conditionalFormatting>
  <conditionalFormatting sqref="G122:R122">
    <cfRule type="containsText" dxfId="20" priority="39" operator="containsText" text="SI">
      <formula>NOT(ISERROR(SEARCH("SI",G122)))</formula>
    </cfRule>
  </conditionalFormatting>
  <conditionalFormatting sqref="U9 U107 U11 U13 U15 U17 U19 U21 U23 U25 U27 U29 U31 U33 U35 U37 U39 U41 U43 U45 U47 U49 U51 U53 U55 U57 U59 U61 U63 U65 U67 U69 U71 U73 U75 U77 U79 U81 U83 U85 U87 U89 U91 U93 U95 U97 U99 U101 U103 U105">
    <cfRule type="containsText" dxfId="19" priority="38" operator="containsText" text="NO OK">
      <formula>NOT(ISERROR(SEARCH("NO OK",U9)))</formula>
    </cfRule>
  </conditionalFormatting>
  <conditionalFormatting sqref="U120">
    <cfRule type="containsText" dxfId="18" priority="37" operator="containsText" text="NO OK">
      <formula>NOT(ISERROR(SEARCH("NO OK",U120)))</formula>
    </cfRule>
  </conditionalFormatting>
  <conditionalFormatting sqref="U116:U117">
    <cfRule type="containsText" dxfId="17" priority="36" operator="containsText" text="NO OK">
      <formula>NOT(ISERROR(SEARCH("NO OK",U116)))</formula>
    </cfRule>
  </conditionalFormatting>
  <conditionalFormatting sqref="U121">
    <cfRule type="containsText" dxfId="16" priority="35" operator="containsText" text="NO OK">
      <formula>NOT(ISERROR(SEARCH("NO OK",U121)))</formula>
    </cfRule>
  </conditionalFormatting>
  <conditionalFormatting sqref="U112">
    <cfRule type="cellIs" dxfId="15" priority="34" operator="equal">
      <formula>"NO OK"</formula>
    </cfRule>
  </conditionalFormatting>
  <conditionalFormatting sqref="S122">
    <cfRule type="containsText" dxfId="14" priority="33" operator="containsText" text="NO">
      <formula>NOT(ISERROR(SEARCH("NO",S122)))</formula>
    </cfRule>
  </conditionalFormatting>
  <conditionalFormatting sqref="S122:U122">
    <cfRule type="containsText" dxfId="13" priority="23" operator="containsText" text="SI">
      <formula>NOT(ISERROR(SEARCH("SI",S122)))</formula>
    </cfRule>
  </conditionalFormatting>
  <conditionalFormatting sqref="X9 X107 X11 X13 X15 X17 X19 X21 X23 X25 X27 X29 X31 X33 X35 X37 X39 X41 X43 X45 X47 X49 X51 X53 X55 X57 X59 X61 X63 X65 X67 X69 X71 X73 X75 X77 X79 X81 X83 X85 X87 X89 X91 X93 X95 X97 X99 X101 X103 X105">
    <cfRule type="containsText" dxfId="12" priority="22" operator="containsText" text="NO OK">
      <formula>NOT(ISERROR(SEARCH("NO OK",X9)))</formula>
    </cfRule>
  </conditionalFormatting>
  <conditionalFormatting sqref="X120">
    <cfRule type="containsText" dxfId="11" priority="21" operator="containsText" text="NO OK">
      <formula>NOT(ISERROR(SEARCH("NO OK",X120)))</formula>
    </cfRule>
  </conditionalFormatting>
  <conditionalFormatting sqref="X116:X117">
    <cfRule type="containsText" dxfId="10" priority="20" operator="containsText" text="NO OK">
      <formula>NOT(ISERROR(SEARCH("NO OK",X116)))</formula>
    </cfRule>
  </conditionalFormatting>
  <conditionalFormatting sqref="X121">
    <cfRule type="containsText" dxfId="9" priority="19" operator="containsText" text="NO OK">
      <formula>NOT(ISERROR(SEARCH("NO OK",X121)))</formula>
    </cfRule>
  </conditionalFormatting>
  <conditionalFormatting sqref="X112">
    <cfRule type="cellIs" dxfId="8" priority="18" operator="equal">
      <formula>"NO OK"</formula>
    </cfRule>
  </conditionalFormatting>
  <conditionalFormatting sqref="V122">
    <cfRule type="containsText" dxfId="7" priority="17" operator="containsText" text="NO">
      <formula>NOT(ISERROR(SEARCH("NO",V122)))</formula>
    </cfRule>
  </conditionalFormatting>
  <conditionalFormatting sqref="V122:X122">
    <cfRule type="containsText" dxfId="6" priority="7" operator="containsText" text="SI">
      <formula>NOT(ISERROR(SEARCH("SI",V122)))</formula>
    </cfRule>
  </conditionalFormatting>
  <conditionalFormatting sqref="I10 I12 I14 I16 I18 I20 I22 I24 I26 I28 I30 I32 I34 I36 I38 I40 I42 I44 I46 I48 I50 I52 I54 I56 I58 I60 I62 I64 I66 I68 I70 I72 I74 I76 I78 I80 I82 I84 I86 I88 I90 I92 I94 I96 I98 I100 I102 I104 I106">
    <cfRule type="containsText" dxfId="5" priority="6" operator="containsText" text="NO OK">
      <formula>NOT(ISERROR(SEARCH("NO OK",I10)))</formula>
    </cfRule>
  </conditionalFormatting>
  <conditionalFormatting sqref="L10 L12 L14 L16 L18 L20 L22 L24 L26 L28 L30 L32 L34 L36 L38 L40 L42 L44 L46 L48 L50 L52 L54 L56 L58 L60 L62 L64 L66 L68 L70 L72 L74 L76 L78 L80 L82 L84 L86 L88 L90 L92 L94 L96 L98 L100 L102 L104 L106">
    <cfRule type="containsText" dxfId="4" priority="5" operator="containsText" text="NO OK">
      <formula>NOT(ISERROR(SEARCH("NO OK",L10)))</formula>
    </cfRule>
  </conditionalFormatting>
  <conditionalFormatting sqref="O10 O12 O14 O16 O18 O20 O22 O24 O26 O28 O30 O32 O34 O36 O38 O40 O42 O44 O46 O48 O50 O52 O54 O56 O58 O60 O62 O64 O66 O68 O70 O72 O74 O76 O78 O80 O82 O84 O86 O88 O90 O92 O94 O96 O98 O100 O102 O104 O106">
    <cfRule type="containsText" dxfId="3" priority="4" operator="containsText" text="NO OK">
      <formula>NOT(ISERROR(SEARCH("NO OK",O10)))</formula>
    </cfRule>
  </conditionalFormatting>
  <conditionalFormatting sqref="R10 R12 R14 R16 R18 R20 R22 R24 R26 R28 R30 R32 R34 R36 R38 R40 R42 R44 R46 R48 R50 R52 R54 R56 R58 R60 R62 R64 R66 R68 R70 R72 R74 R76 R78 R80 R82 R84 R86 R88 R90 R92 R94 R96 R98 R100 R102 R104 R106">
    <cfRule type="containsText" dxfId="2" priority="3" operator="containsText" text="NO OK">
      <formula>NOT(ISERROR(SEARCH("NO OK",R10)))</formula>
    </cfRule>
  </conditionalFormatting>
  <conditionalFormatting sqref="U10 U12 U14 U16 U18 U20 U22 U24 U26 U28 U30 U32 U34 U36 U38 U40 U42 U44 U46 U48 U50 U52 U54 U56 U58 U60 U62 U64 U66 U68 U70 U72 U74 U76 U78 U80 U82 U84 U86 U88 U90 U92 U94 U96 U98 U100 U102 U104 U106">
    <cfRule type="containsText" dxfId="1" priority="2" operator="containsText" text="NO OK">
      <formula>NOT(ISERROR(SEARCH("NO OK",U10)))</formula>
    </cfRule>
  </conditionalFormatting>
  <conditionalFormatting sqref="X10 X12 X14 X16 X18 X20 X22 X24 X26 X28 X30 X32 X34 X36 X38 X40 X42 X44 X46 X48 X50 X52 X54 X56 X58 X60 X62 X64 X66 X68 X70 X72 X74 X76 X78 X80 X82 X84 X86 X88 X90 X92 X94 X96 X98 X100 X102 X104 X106">
    <cfRule type="containsText" dxfId="0" priority="1" operator="containsText" text="NO OK">
      <formula>NOT(ISERROR(SEARCH("NO OK",X10)))</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203" t="s">
        <v>85</v>
      </c>
      <c r="B1" s="203"/>
      <c r="C1" s="203"/>
      <c r="D1" s="203"/>
      <c r="E1" s="203"/>
      <c r="F1" s="203"/>
    </row>
    <row r="2" spans="1:6" x14ac:dyDescent="0.25">
      <c r="A2" s="203"/>
      <c r="B2" s="203"/>
      <c r="C2" s="203"/>
      <c r="D2" s="203"/>
      <c r="E2" s="203"/>
      <c r="F2" s="203"/>
    </row>
    <row r="3" spans="1:6" ht="18" customHeight="1" x14ac:dyDescent="0.25">
      <c r="A3" s="204" t="s">
        <v>63</v>
      </c>
      <c r="B3" s="204"/>
      <c r="C3" s="204"/>
      <c r="D3" s="204"/>
      <c r="E3" s="204"/>
      <c r="F3" s="204"/>
    </row>
    <row r="4" spans="1:6" ht="59.25" customHeight="1" x14ac:dyDescent="0.25">
      <c r="A4" s="204"/>
      <c r="B4" s="204"/>
      <c r="C4" s="204"/>
      <c r="D4" s="204"/>
      <c r="E4" s="204"/>
      <c r="F4" s="204"/>
    </row>
    <row r="5" spans="1:6" x14ac:dyDescent="0.25">
      <c r="A5" s="204"/>
      <c r="B5" s="204"/>
      <c r="C5" s="204"/>
      <c r="D5" s="204"/>
      <c r="E5" s="204"/>
      <c r="F5" s="204"/>
    </row>
    <row r="6" spans="1:6" ht="15" customHeight="1" x14ac:dyDescent="0.25">
      <c r="A6" s="205" t="s">
        <v>88</v>
      </c>
      <c r="B6" s="205"/>
      <c r="C6" s="205"/>
      <c r="D6" s="205"/>
      <c r="E6" s="205"/>
      <c r="F6" s="205"/>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CORREC. ARITM.</vt:lpstr>
      <vt:lpstr>PROPUESTA ECONOMICA</vt:lpstr>
      <vt:lpstr>'VERIFICACIÓN JURIDICA'!Títulos_a_imprimir</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Windows User</cp:lastModifiedBy>
  <cp:lastPrinted>2019-11-25T16:52:23Z</cp:lastPrinted>
  <dcterms:created xsi:type="dcterms:W3CDTF">2009-02-06T14:59:26Z</dcterms:created>
  <dcterms:modified xsi:type="dcterms:W3CDTF">2021-12-27T20:21:55Z</dcterms:modified>
</cp:coreProperties>
</file>